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классное руководство\"/>
    </mc:Choice>
  </mc:AlternateContent>
  <xr:revisionPtr revIDLastSave="0" documentId="8_{259C57DF-EDC5-4D6A-85F7-F2D8B0AB542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193" i="1" l="1"/>
  <c r="L193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F31" i="1"/>
  <c r="G31" i="1"/>
  <c r="H31" i="1"/>
  <c r="I31" i="1"/>
  <c r="J31" i="1"/>
  <c r="A32" i="1"/>
  <c r="B32" i="1"/>
  <c r="A88" i="1"/>
  <c r="B88" i="1"/>
  <c r="J23" i="1" l="1"/>
  <c r="H23" i="1"/>
  <c r="I23" i="1"/>
  <c r="F23" i="1"/>
  <c r="G23" i="1"/>
  <c r="B60" i="1"/>
  <c r="A60" i="1"/>
  <c r="J59" i="1"/>
  <c r="I59" i="1"/>
  <c r="H59" i="1"/>
  <c r="G59" i="1"/>
  <c r="F59" i="1"/>
  <c r="B51" i="1"/>
  <c r="A51" i="1"/>
  <c r="J50" i="1"/>
  <c r="I50" i="1"/>
  <c r="H50" i="1"/>
  <c r="G50" i="1"/>
  <c r="F50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97" i="1"/>
  <c r="A97" i="1"/>
  <c r="J96" i="1"/>
  <c r="I96" i="1"/>
  <c r="H96" i="1"/>
  <c r="G96" i="1"/>
  <c r="F96" i="1"/>
  <c r="J87" i="1"/>
  <c r="I87" i="1"/>
  <c r="H87" i="1"/>
  <c r="G87" i="1"/>
  <c r="F8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16" i="1"/>
  <c r="A116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135" i="1"/>
  <c r="A135" i="1"/>
  <c r="J134" i="1"/>
  <c r="I134" i="1"/>
  <c r="H134" i="1"/>
  <c r="G134" i="1"/>
  <c r="F134" i="1"/>
  <c r="B125" i="1"/>
  <c r="A125" i="1"/>
  <c r="J124" i="1"/>
  <c r="I124" i="1"/>
  <c r="H124" i="1"/>
  <c r="G124" i="1"/>
  <c r="F124" i="1"/>
  <c r="B192" i="1"/>
  <c r="A192" i="1"/>
  <c r="J191" i="1"/>
  <c r="I191" i="1"/>
  <c r="H191" i="1"/>
  <c r="G191" i="1"/>
  <c r="F191" i="1"/>
  <c r="B182" i="1"/>
  <c r="A182" i="1"/>
  <c r="J181" i="1"/>
  <c r="I181" i="1"/>
  <c r="H181" i="1"/>
  <c r="G181" i="1"/>
  <c r="F181" i="1"/>
  <c r="B42" i="1"/>
  <c r="A42" i="1"/>
  <c r="J41" i="1"/>
  <c r="J42" i="1" s="1"/>
  <c r="I41" i="1"/>
  <c r="H41" i="1"/>
  <c r="G41" i="1"/>
  <c r="F41" i="1"/>
  <c r="H79" i="1" l="1"/>
  <c r="H116" i="1"/>
  <c r="J135" i="1"/>
  <c r="F153" i="1"/>
  <c r="J153" i="1"/>
  <c r="H172" i="1"/>
  <c r="J172" i="1"/>
  <c r="F60" i="1"/>
  <c r="J60" i="1"/>
  <c r="G79" i="1"/>
  <c r="I79" i="1"/>
  <c r="G153" i="1"/>
  <c r="I192" i="1"/>
  <c r="I172" i="1"/>
  <c r="H97" i="1"/>
  <c r="I60" i="1"/>
  <c r="G60" i="1"/>
  <c r="G172" i="1"/>
  <c r="I97" i="1"/>
  <c r="I116" i="1"/>
  <c r="G116" i="1"/>
  <c r="I135" i="1"/>
  <c r="G192" i="1"/>
  <c r="I42" i="1"/>
  <c r="H60" i="1"/>
  <c r="F172" i="1"/>
  <c r="F97" i="1"/>
  <c r="G97" i="1"/>
  <c r="J97" i="1"/>
  <c r="I153" i="1"/>
  <c r="H153" i="1"/>
  <c r="J116" i="1"/>
  <c r="F116" i="1"/>
  <c r="F79" i="1"/>
  <c r="J79" i="1"/>
  <c r="F135" i="1"/>
  <c r="H135" i="1"/>
  <c r="G135" i="1"/>
  <c r="J192" i="1"/>
  <c r="H192" i="1"/>
  <c r="F192" i="1"/>
  <c r="F42" i="1"/>
  <c r="H42" i="1"/>
  <c r="G42" i="1"/>
  <c r="J193" i="1" l="1"/>
  <c r="I193" i="1"/>
  <c r="H193" i="1"/>
  <c r="G193" i="1"/>
  <c r="F193" i="1"/>
</calcChain>
</file>

<file path=xl/sharedStrings.xml><?xml version="1.0" encoding="utf-8"?>
<sst xmlns="http://schemas.openxmlformats.org/spreadsheetml/2006/main" count="309" uniqueCount="104">
  <si>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</si>
  <si>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</si>
  <si>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</si>
  <si>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</si>
  <si>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</si>
  <si>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</si>
  <si>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</si>
  <si>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</si>
  <si>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</si>
  <si>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</si>
  <si>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</si>
  <si>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</si>
  <si>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</si>
  <si>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</si>
  <si>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</si>
  <si>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</si>
  <si>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</si>
  <si>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</si>
  <si>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</si>
  <si>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</si>
  <si>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</si>
  <si>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</si>
  <si>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</si>
  <si>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</si>
  <si>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</si>
  <si>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</si>
  <si>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</si>
  <si>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</si>
  <si>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</si>
  <si>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</si>
  <si>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</si>
  <si>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</si>
  <si>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</si>
  <si>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</si>
  <si>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</si>
  <si>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</si>
  <si>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</si>
  <si>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</si>
  <si>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</si>
  <si>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пшеничный</t>
  </si>
  <si>
    <t>Хлеб ржаной</t>
  </si>
  <si>
    <t>Помидоры свежие</t>
  </si>
  <si>
    <t>Греча рассыпчатая</t>
  </si>
  <si>
    <t>Сок фруктовый</t>
  </si>
  <si>
    <t>Чай с сахаром</t>
  </si>
  <si>
    <t>сладкое</t>
  </si>
  <si>
    <t>Омлет натуральный</t>
  </si>
  <si>
    <t>Пюре картофельное</t>
  </si>
  <si>
    <t>Чай с лимоном</t>
  </si>
  <si>
    <t>Рис припущенный</t>
  </si>
  <si>
    <t>Суп молочный с макаронными изделиями</t>
  </si>
  <si>
    <t>МАОУ "Баженовская СОШ  № 96"</t>
  </si>
  <si>
    <t>В.И. Грушицин</t>
  </si>
  <si>
    <t>Каша геркулесовая  с маслом</t>
  </si>
  <si>
    <t>200/5</t>
  </si>
  <si>
    <t>Сыр</t>
  </si>
  <si>
    <t>какао на молоке</t>
  </si>
  <si>
    <t>Батон витаминизированный</t>
  </si>
  <si>
    <t>Кукуруза консервированная</t>
  </si>
  <si>
    <t>Суп картофельный с макаронными изделиями и цепленком</t>
  </si>
  <si>
    <t>Плов с тушеным мясом</t>
  </si>
  <si>
    <t>Компот из сухофруктов</t>
  </si>
  <si>
    <t>сл. блюдо</t>
  </si>
  <si>
    <t>йогурт</t>
  </si>
  <si>
    <t>Каша рисовая молочная с маслом</t>
  </si>
  <si>
    <t>Масло сливочное</t>
  </si>
  <si>
    <t>батон с джемом</t>
  </si>
  <si>
    <t>Кофейный напиток</t>
  </si>
  <si>
    <t>Огурец свежий</t>
  </si>
  <si>
    <t>Борщ с капустой, картофелем со сметаной</t>
  </si>
  <si>
    <t>Котлета мясная</t>
  </si>
  <si>
    <t>макароны отварные</t>
  </si>
  <si>
    <t>Напиток"Золотой шар"</t>
  </si>
  <si>
    <t>Яблоко</t>
  </si>
  <si>
    <t>гор. Блюдо</t>
  </si>
  <si>
    <t>Каша манная с маслом</t>
  </si>
  <si>
    <t>Какао на молоке</t>
  </si>
  <si>
    <t>фасоль</t>
  </si>
  <si>
    <t>Курица тушеная с овощами</t>
  </si>
  <si>
    <t>Компот из  плодов шиповника</t>
  </si>
  <si>
    <t>Свекла отварная</t>
  </si>
  <si>
    <t xml:space="preserve">Суп с крупой </t>
  </si>
  <si>
    <t>Котлета натуральная из куры</t>
  </si>
  <si>
    <t>Капуста тушеная</t>
  </si>
  <si>
    <t>Суп гороховый с картофелем</t>
  </si>
  <si>
    <t>Рыба припущенная горбуша</t>
  </si>
  <si>
    <t>Рассольник ленинградский со сметаной</t>
  </si>
  <si>
    <t>Печень по-строгановски</t>
  </si>
  <si>
    <t>Каша пшенная с маслом</t>
  </si>
  <si>
    <t>Яйцо вареное</t>
  </si>
  <si>
    <t>Кисель витаминизированный</t>
  </si>
  <si>
    <t>Кофейный напиток на молоке</t>
  </si>
  <si>
    <t>Тефтели</t>
  </si>
  <si>
    <t xml:space="preserve"> Яблоки</t>
  </si>
  <si>
    <t>Запеканка творожная со сгущенным молоком</t>
  </si>
  <si>
    <t>Зеленый горошек консервированный</t>
  </si>
  <si>
    <t>Рыба запеченая с овощами</t>
  </si>
  <si>
    <t>Каша ячневая с маслом</t>
  </si>
  <si>
    <t>Сельдь слабосоленая</t>
  </si>
  <si>
    <t>Щи из свежей капусты со сметаной</t>
  </si>
  <si>
    <t>Жаркое по-домашнему</t>
  </si>
  <si>
    <t>Напиток из кураги</t>
  </si>
  <si>
    <t>Суп-пюре из картофеля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</si>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</sst>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;[Red]\-#,##0.00&quot;р.&quot;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51</v>
      </c>
      <c r="D1" s="62"/>
      <c r="E1" s="62"/>
      <c r="F1" s="12" t="s">
        <v>16</v>
      </c>
      <c r="G1" s="2" t="s">
        <v>17</v>
      </c>
      <c r="H1" s="63" t="s">
        <v>38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52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14">
        <v>1</v>
      </c>
      <c r="B6" s="15">
        <v>1</v>
      </c>
      <c r="C6" s="22" t="s">
        <v>20</v>
      </c>
      <c r="D6" s="5" t="s">
        <v>21</v>
      </c>
      <c r="E6" s="56" t="s">
        <v>64</v>
      </c>
      <c r="F6" s="40">
        <v>200</v>
      </c>
      <c r="G6" s="40">
        <v>7.3</v>
      </c>
      <c r="H6" s="40">
        <v>10.4</v>
      </c>
      <c r="I6" s="40">
        <v>25.2</v>
      </c>
      <c r="J6" s="40">
        <v>224</v>
      </c>
      <c r="K6" s="41">
        <v>302</v>
      </c>
      <c r="L6" s="50"/>
    </row>
    <row r="7" spans="1:12" ht="15" x14ac:dyDescent="0.25">
      <c r="A7" s="14"/>
      <c r="B7" s="15"/>
      <c r="C7" s="11"/>
      <c r="D7" s="6" t="s">
        <v>25</v>
      </c>
      <c r="E7" s="54" t="s">
        <v>65</v>
      </c>
      <c r="F7" s="43">
        <v>20</v>
      </c>
      <c r="G7" s="43">
        <v>0.16</v>
      </c>
      <c r="H7" s="43">
        <v>14.5</v>
      </c>
      <c r="I7" s="43">
        <v>0.26</v>
      </c>
      <c r="J7" s="43">
        <v>66</v>
      </c>
      <c r="K7" s="44"/>
      <c r="L7" s="51"/>
    </row>
    <row r="8" spans="1:12" ht="15" x14ac:dyDescent="0.25">
      <c r="A8" s="14"/>
      <c r="B8" s="15"/>
      <c r="C8" s="11"/>
      <c r="D8" s="7" t="s">
        <v>22</v>
      </c>
      <c r="E8" s="54" t="s">
        <v>67</v>
      </c>
      <c r="F8" s="43">
        <v>200</v>
      </c>
      <c r="G8" s="43">
        <v>2.36</v>
      </c>
      <c r="H8" s="43">
        <v>1.6</v>
      </c>
      <c r="I8" s="43">
        <v>27.5</v>
      </c>
      <c r="J8" s="43">
        <v>134</v>
      </c>
      <c r="K8" s="44">
        <v>692</v>
      </c>
      <c r="L8" s="51"/>
    </row>
    <row r="9" spans="1:12" ht="15" x14ac:dyDescent="0.25">
      <c r="A9" s="14"/>
      <c r="B9" s="15"/>
      <c r="C9" s="11"/>
      <c r="D9" s="7" t="s">
        <v>30</v>
      </c>
      <c r="E9" s="54" t="s">
        <v>57</v>
      </c>
      <c r="F9" s="43">
        <v>50</v>
      </c>
      <c r="G9" s="43">
        <v>3.8</v>
      </c>
      <c r="H9" s="43">
        <v>0.4</v>
      </c>
      <c r="I9" s="43">
        <v>24.2</v>
      </c>
      <c r="J9" s="43">
        <v>113.3</v>
      </c>
      <c r="K9" s="44"/>
      <c r="L9" s="51"/>
    </row>
    <row r="10" spans="1:12" ht="15" x14ac:dyDescent="0.25">
      <c r="A10" s="14"/>
      <c r="B10" s="15"/>
      <c r="C10" s="11"/>
      <c r="D10" s="53" t="s">
        <v>25</v>
      </c>
      <c r="E10" s="54" t="s">
        <v>66</v>
      </c>
      <c r="F10" s="43">
        <v>40</v>
      </c>
      <c r="G10" s="43">
        <v>6.63</v>
      </c>
      <c r="H10" s="43">
        <v>2.27</v>
      </c>
      <c r="I10" s="43">
        <v>6.8</v>
      </c>
      <c r="J10" s="43">
        <v>80</v>
      </c>
      <c r="K10" s="44"/>
      <c r="L10" s="43"/>
    </row>
    <row r="11" spans="1:12" ht="15" x14ac:dyDescent="0.25">
      <c r="A11" s="14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16"/>
      <c r="B12" s="17"/>
      <c r="C12" s="8"/>
      <c r="D12" s="18" t="s">
        <v>32</v>
      </c>
      <c r="E12" s="9"/>
      <c r="F12" s="19">
        <f>SUM(F6:F11)</f>
        <v>510</v>
      </c>
      <c r="G12" s="19">
        <f>SUM(G6:G11)</f>
        <v>20.25</v>
      </c>
      <c r="H12" s="19">
        <f>SUM(H6:H11)</f>
        <v>29.169999999999998</v>
      </c>
      <c r="I12" s="19">
        <f>SUM(I6:I11)</f>
        <v>83.96</v>
      </c>
      <c r="J12" s="19">
        <f>SUM(J6:J11)</f>
        <v>617.29999999999995</v>
      </c>
      <c r="K12" s="25"/>
      <c r="L12" s="19"/>
    </row>
    <row r="13" spans="1:12" ht="15" x14ac:dyDescent="0.25">
      <c r="A13" s="13">
        <f>A6</f>
        <v>1</v>
      </c>
      <c r="B13" s="13">
        <f>B6</f>
        <v>1</v>
      </c>
      <c r="C13" s="10" t="s">
        <v>24</v>
      </c>
      <c r="D13" s="7" t="s">
        <v>25</v>
      </c>
      <c r="E13" s="54" t="s">
        <v>68</v>
      </c>
      <c r="F13" s="43">
        <v>60</v>
      </c>
      <c r="G13" s="43"/>
      <c r="H13" s="43"/>
      <c r="I13" s="43">
        <v>1.92</v>
      </c>
      <c r="J13" s="43">
        <v>7.68</v>
      </c>
      <c r="K13" s="44"/>
      <c r="L13" s="51"/>
    </row>
    <row r="14" spans="1:12" ht="15" x14ac:dyDescent="0.25">
      <c r="A14" s="14"/>
      <c r="B14" s="15"/>
      <c r="C14" s="11"/>
      <c r="D14" s="7" t="s">
        <v>26</v>
      </c>
      <c r="E14" s="54" t="s">
        <v>69</v>
      </c>
      <c r="F14" s="43">
        <v>200</v>
      </c>
      <c r="G14" s="43">
        <v>2.2200000000000002</v>
      </c>
      <c r="H14" s="43">
        <v>5.78</v>
      </c>
      <c r="I14" s="43">
        <v>11.6</v>
      </c>
      <c r="J14" s="43">
        <v>107.2</v>
      </c>
      <c r="K14" s="44">
        <v>110</v>
      </c>
      <c r="L14" s="51"/>
    </row>
    <row r="15" spans="1:12" ht="15" x14ac:dyDescent="0.25">
      <c r="A15" s="14"/>
      <c r="B15" s="15"/>
      <c r="C15" s="11"/>
      <c r="D15" s="7" t="s">
        <v>27</v>
      </c>
      <c r="E15" s="54" t="s">
        <v>70</v>
      </c>
      <c r="F15" s="43">
        <v>90</v>
      </c>
      <c r="G15" s="43">
        <v>19.63</v>
      </c>
      <c r="H15" s="43">
        <v>13.77</v>
      </c>
      <c r="I15" s="43">
        <v>4.76</v>
      </c>
      <c r="J15" s="43">
        <v>222.3</v>
      </c>
      <c r="K15" s="44">
        <v>451</v>
      </c>
      <c r="L15" s="51"/>
    </row>
    <row r="16" spans="1:12" ht="15" x14ac:dyDescent="0.25">
      <c r="A16" s="14"/>
      <c r="B16" s="15"/>
      <c r="C16" s="11"/>
      <c r="D16" s="7" t="s">
        <v>29</v>
      </c>
      <c r="E16" s="54" t="s">
        <v>72</v>
      </c>
      <c r="F16" s="43">
        <v>200</v>
      </c>
      <c r="G16" s="43">
        <v>0.6</v>
      </c>
      <c r="H16" s="43">
        <v>0</v>
      </c>
      <c r="I16" s="43">
        <v>31.6</v>
      </c>
      <c r="J16" s="43">
        <v>129</v>
      </c>
      <c r="K16" s="44">
        <v>80</v>
      </c>
      <c r="L16" s="51"/>
    </row>
    <row r="17" spans="1:12" ht="15" x14ac:dyDescent="0.25">
      <c r="A17" s="14"/>
      <c r="B17" s="15"/>
      <c r="C17" s="11"/>
      <c r="D17" s="7" t="s">
        <v>30</v>
      </c>
      <c r="E17" s="42" t="s">
        <v>39</v>
      </c>
      <c r="F17" s="43">
        <v>30</v>
      </c>
      <c r="G17" s="43">
        <v>3.6</v>
      </c>
      <c r="H17" s="43">
        <v>0.48</v>
      </c>
      <c r="I17" s="43">
        <v>21.6</v>
      </c>
      <c r="J17" s="43">
        <v>68</v>
      </c>
      <c r="K17" s="44"/>
      <c r="L17" s="51"/>
    </row>
    <row r="18" spans="1:12" ht="15" x14ac:dyDescent="0.25">
      <c r="A18" s="14"/>
      <c r="B18" s="15"/>
      <c r="C18" s="11"/>
      <c r="D18" s="7" t="s">
        <v>31</v>
      </c>
      <c r="E18" s="42" t="s">
        <v>40</v>
      </c>
      <c r="F18" s="43">
        <v>20</v>
      </c>
      <c r="G18" s="43">
        <v>0.2</v>
      </c>
      <c r="H18" s="43">
        <v>0.5</v>
      </c>
      <c r="I18" s="43">
        <v>7</v>
      </c>
      <c r="J18" s="43">
        <v>36.200000000000003</v>
      </c>
      <c r="K18" s="44"/>
      <c r="L18" s="51"/>
    </row>
    <row r="19" spans="1:12" ht="15" x14ac:dyDescent="0.25">
      <c r="A19" s="14"/>
      <c r="B19" s="15"/>
      <c r="C19" s="11"/>
      <c r="D19" s="55" t="s">
        <v>28</v>
      </c>
      <c r="E19" s="54" t="s">
        <v>71</v>
      </c>
      <c r="F19" s="43">
        <v>180</v>
      </c>
      <c r="G19" s="43">
        <v>5.67</v>
      </c>
      <c r="H19" s="43">
        <v>6.4</v>
      </c>
      <c r="I19" s="43">
        <v>33.479999999999997</v>
      </c>
      <c r="J19" s="43">
        <v>207.36</v>
      </c>
      <c r="K19" s="44">
        <v>332</v>
      </c>
      <c r="L19" s="43"/>
    </row>
    <row r="20" spans="1:12" ht="15" x14ac:dyDescent="0.25">
      <c r="A20" s="14"/>
      <c r="B20" s="15"/>
      <c r="C20" s="11"/>
      <c r="D20" s="53"/>
      <c r="E20" s="54"/>
      <c r="F20" s="43"/>
      <c r="G20" s="43"/>
      <c r="H20" s="43"/>
      <c r="I20" s="43"/>
      <c r="J20" s="43"/>
      <c r="K20" s="44"/>
      <c r="L20" s="43"/>
    </row>
    <row r="21" spans="1:12" ht="15" x14ac:dyDescent="0.25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16"/>
      <c r="B22" s="17"/>
      <c r="C22" s="8"/>
      <c r="D22" s="18" t="s">
        <v>32</v>
      </c>
      <c r="E22" s="9"/>
      <c r="F22" s="19">
        <f>SUM(F13:F21)</f>
        <v>780</v>
      </c>
      <c r="G22" s="19">
        <f t="shared" ref="G22:J22" si="0">SUM(G13:G21)</f>
        <v>31.92</v>
      </c>
      <c r="H22" s="19">
        <f t="shared" si="0"/>
        <v>26.93</v>
      </c>
      <c r="I22" s="19">
        <f t="shared" si="0"/>
        <v>111.96000000000001</v>
      </c>
      <c r="J22" s="19">
        <f t="shared" si="0"/>
        <v>777.74000000000012</v>
      </c>
      <c r="K22" s="25"/>
      <c r="L22" s="19"/>
    </row>
    <row r="23" spans="1:12" ht="15.75" thickBot="1" x14ac:dyDescent="0.25">
      <c r="A23" s="29" t="str">
        <f>A5</f>
        <v>Неделя</v>
      </c>
      <c r="B23" s="30" t="str">
        <f>B5</f>
        <v>День недели</v>
      </c>
      <c r="C23" s="58" t="s">
        <v>4</v>
      </c>
      <c r="D23" s="59"/>
      <c r="E23" s="31"/>
      <c r="F23" s="32">
        <f>F12+F22</f>
        <v>1290</v>
      </c>
      <c r="G23" s="32">
        <f t="shared" ref="G23:J23" si="1">G12+G22</f>
        <v>52.17</v>
      </c>
      <c r="H23" s="32">
        <f t="shared" si="1"/>
        <v>56.099999999999994</v>
      </c>
      <c r="I23" s="32">
        <f t="shared" si="1"/>
        <v>195.92000000000002</v>
      </c>
      <c r="J23" s="32">
        <f t="shared" si="1"/>
        <v>1395.04</v>
      </c>
      <c r="K23" s="32"/>
      <c r="L23" s="32"/>
    </row>
    <row r="24" spans="1:12" ht="15" x14ac:dyDescent="0.25">
      <c r="A24" s="20">
        <v>1</v>
      </c>
      <c r="B24" s="21">
        <v>2</v>
      </c>
      <c r="C24" s="22" t="s">
        <v>20</v>
      </c>
      <c r="D24" s="5" t="s">
        <v>21</v>
      </c>
      <c r="E24" s="39" t="s">
        <v>53</v>
      </c>
      <c r="F24" s="52" t="s">
        <v>54</v>
      </c>
      <c r="G24" s="40">
        <v>5.76</v>
      </c>
      <c r="H24" s="40">
        <v>8.4</v>
      </c>
      <c r="I24" s="40">
        <v>33.4</v>
      </c>
      <c r="J24" s="40">
        <v>233.3</v>
      </c>
      <c r="K24" s="41">
        <v>302</v>
      </c>
      <c r="L24" s="50"/>
    </row>
    <row r="25" spans="1:12" ht="15" x14ac:dyDescent="0.25">
      <c r="A25" s="23"/>
      <c r="B25" s="15"/>
      <c r="C25" s="11"/>
      <c r="D25" s="6" t="s">
        <v>25</v>
      </c>
      <c r="E25" s="54" t="s">
        <v>55</v>
      </c>
      <c r="F25" s="43">
        <v>15</v>
      </c>
      <c r="G25" s="43">
        <v>3.9</v>
      </c>
      <c r="H25" s="43">
        <v>4.0199999999999996</v>
      </c>
      <c r="I25" s="43"/>
      <c r="J25" s="43">
        <v>54</v>
      </c>
      <c r="K25" s="44"/>
      <c r="L25" s="51"/>
    </row>
    <row r="26" spans="1:12" ht="15" x14ac:dyDescent="0.25">
      <c r="A26" s="23"/>
      <c r="B26" s="15"/>
      <c r="C26" s="11"/>
      <c r="D26" s="7" t="s">
        <v>22</v>
      </c>
      <c r="E26" s="54" t="s">
        <v>56</v>
      </c>
      <c r="F26" s="43">
        <v>200</v>
      </c>
      <c r="G26" s="43">
        <v>3.8</v>
      </c>
      <c r="H26" s="43">
        <v>4</v>
      </c>
      <c r="I26" s="43">
        <v>26</v>
      </c>
      <c r="J26" s="43">
        <v>150</v>
      </c>
      <c r="K26" s="44">
        <v>693</v>
      </c>
      <c r="L26" s="51"/>
    </row>
    <row r="27" spans="1:12" ht="15" x14ac:dyDescent="0.25">
      <c r="A27" s="23"/>
      <c r="B27" s="15"/>
      <c r="C27" s="11"/>
      <c r="D27" s="7" t="s">
        <v>30</v>
      </c>
      <c r="E27" s="54" t="s">
        <v>57</v>
      </c>
      <c r="F27" s="43">
        <v>50</v>
      </c>
      <c r="G27" s="43">
        <v>3.8</v>
      </c>
      <c r="H27" s="43">
        <v>0.4</v>
      </c>
      <c r="I27" s="43">
        <v>24.2</v>
      </c>
      <c r="J27" s="43">
        <v>113.3</v>
      </c>
      <c r="K27" s="44"/>
      <c r="L27" s="51"/>
    </row>
    <row r="28" spans="1:12" ht="15" x14ac:dyDescent="0.25">
      <c r="A28" s="23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51"/>
    </row>
    <row r="29" spans="1:12" ht="15" x14ac:dyDescent="0.25">
      <c r="A29" s="23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23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24"/>
      <c r="B31" s="17"/>
      <c r="C31" s="8"/>
      <c r="D31" s="18" t="s">
        <v>32</v>
      </c>
      <c r="E31" s="9"/>
      <c r="F31" s="19">
        <f>SUM(F24:F30)</f>
        <v>265</v>
      </c>
      <c r="G31" s="19">
        <f t="shared" ref="G31:J31" si="2">SUM(G24:G30)</f>
        <v>17.260000000000002</v>
      </c>
      <c r="H31" s="19">
        <f t="shared" si="2"/>
        <v>16.82</v>
      </c>
      <c r="I31" s="19">
        <f t="shared" si="2"/>
        <v>83.6</v>
      </c>
      <c r="J31" s="19">
        <f t="shared" si="2"/>
        <v>550.6</v>
      </c>
      <c r="K31" s="25"/>
      <c r="L31" s="19"/>
    </row>
    <row r="32" spans="1:12" ht="15" x14ac:dyDescent="0.25">
      <c r="A32" s="26">
        <f>A24</f>
        <v>1</v>
      </c>
      <c r="B32" s="13">
        <f>B24</f>
        <v>2</v>
      </c>
      <c r="C32" s="10" t="s">
        <v>24</v>
      </c>
      <c r="D32" s="7" t="s">
        <v>25</v>
      </c>
      <c r="E32" s="54" t="s">
        <v>58</v>
      </c>
      <c r="F32" s="43">
        <v>30</v>
      </c>
      <c r="G32" s="43">
        <v>1.74</v>
      </c>
      <c r="H32" s="43">
        <v>4.84</v>
      </c>
      <c r="I32" s="43">
        <v>1.98</v>
      </c>
      <c r="J32" s="43">
        <v>59.58</v>
      </c>
      <c r="K32" s="44"/>
      <c r="L32" s="51"/>
    </row>
    <row r="33" spans="1:12" ht="25.5" x14ac:dyDescent="0.25">
      <c r="A33" s="23"/>
      <c r="B33" s="15"/>
      <c r="C33" s="11"/>
      <c r="D33" s="7" t="s">
        <v>26</v>
      </c>
      <c r="E33" s="54" t="s">
        <v>59</v>
      </c>
      <c r="F33" s="43">
        <v>200</v>
      </c>
      <c r="G33" s="43">
        <v>2.6</v>
      </c>
      <c r="H33" s="43">
        <v>7.76</v>
      </c>
      <c r="I33" s="43">
        <v>17.36</v>
      </c>
      <c r="J33" s="43">
        <v>126.56</v>
      </c>
      <c r="K33" s="44">
        <v>140</v>
      </c>
      <c r="L33" s="51"/>
    </row>
    <row r="34" spans="1:12" ht="15" x14ac:dyDescent="0.25">
      <c r="A34" s="23"/>
      <c r="B34" s="15"/>
      <c r="C34" s="11"/>
      <c r="D34" s="7" t="s">
        <v>27</v>
      </c>
      <c r="E34" s="54" t="s">
        <v>60</v>
      </c>
      <c r="F34" s="43">
        <v>250</v>
      </c>
      <c r="G34" s="43">
        <v>11.52</v>
      </c>
      <c r="H34" s="43">
        <v>11.33</v>
      </c>
      <c r="I34" s="43">
        <v>23.33</v>
      </c>
      <c r="J34" s="43">
        <v>354.46</v>
      </c>
      <c r="K34" s="44">
        <v>443</v>
      </c>
      <c r="L34" s="51"/>
    </row>
    <row r="35" spans="1:12" ht="15" x14ac:dyDescent="0.25">
      <c r="A35" s="23"/>
      <c r="B35" s="15"/>
      <c r="C35" s="11"/>
      <c r="D35" s="7" t="s">
        <v>29</v>
      </c>
      <c r="E35" s="54" t="s">
        <v>61</v>
      </c>
      <c r="F35" s="43">
        <v>200</v>
      </c>
      <c r="G35" s="43">
        <v>0.6</v>
      </c>
      <c r="H35" s="43"/>
      <c r="I35" s="43">
        <v>31.6</v>
      </c>
      <c r="J35" s="43">
        <v>129</v>
      </c>
      <c r="K35" s="44">
        <v>639</v>
      </c>
      <c r="L35" s="51"/>
    </row>
    <row r="36" spans="1:12" ht="15" x14ac:dyDescent="0.25">
      <c r="A36" s="23"/>
      <c r="B36" s="15"/>
      <c r="C36" s="11"/>
      <c r="D36" s="55" t="s">
        <v>62</v>
      </c>
      <c r="E36" s="54" t="s">
        <v>63</v>
      </c>
      <c r="F36" s="43">
        <v>125</v>
      </c>
      <c r="G36" s="43">
        <v>3.2</v>
      </c>
      <c r="H36" s="43">
        <v>2.5</v>
      </c>
      <c r="I36" s="43">
        <v>18.8</v>
      </c>
      <c r="J36" s="43">
        <v>111</v>
      </c>
      <c r="K36" s="44"/>
      <c r="L36" s="51"/>
    </row>
    <row r="37" spans="1:12" ht="15" x14ac:dyDescent="0.25">
      <c r="A37" s="23"/>
      <c r="B37" s="15"/>
      <c r="C37" s="11"/>
      <c r="D37" s="7" t="s">
        <v>30</v>
      </c>
      <c r="E37" s="42" t="s">
        <v>39</v>
      </c>
      <c r="F37" s="43">
        <v>30</v>
      </c>
      <c r="G37" s="43">
        <v>3.6</v>
      </c>
      <c r="H37" s="43">
        <v>0.48</v>
      </c>
      <c r="I37" s="43">
        <v>21.6</v>
      </c>
      <c r="J37" s="43">
        <v>68</v>
      </c>
      <c r="K37" s="44"/>
      <c r="L37" s="51"/>
    </row>
    <row r="38" spans="1:12" ht="15" x14ac:dyDescent="0.25">
      <c r="A38" s="23"/>
      <c r="B38" s="15"/>
      <c r="C38" s="11"/>
      <c r="D38" s="7" t="s">
        <v>31</v>
      </c>
      <c r="E38" s="42" t="s">
        <v>40</v>
      </c>
      <c r="F38" s="43">
        <v>20</v>
      </c>
      <c r="G38" s="43">
        <v>0.2</v>
      </c>
      <c r="H38" s="43">
        <v>0.5</v>
      </c>
      <c r="I38" s="43">
        <v>7</v>
      </c>
      <c r="J38" s="43">
        <v>36.200000000000003</v>
      </c>
      <c r="K38" s="44"/>
      <c r="L38" s="51"/>
    </row>
    <row r="39" spans="1:12" ht="15" x14ac:dyDescent="0.25">
      <c r="A39" s="23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4"/>
      <c r="B41" s="17"/>
      <c r="C41" s="8"/>
      <c r="D41" s="18" t="s">
        <v>32</v>
      </c>
      <c r="E41" s="9"/>
      <c r="F41" s="19">
        <f>SUM(F32:F40)</f>
        <v>855</v>
      </c>
      <c r="G41" s="19">
        <f t="shared" ref="G41:J41" si="3">SUM(G32:G40)</f>
        <v>23.46</v>
      </c>
      <c r="H41" s="19">
        <f t="shared" si="3"/>
        <v>27.41</v>
      </c>
      <c r="I41" s="19">
        <f t="shared" si="3"/>
        <v>121.67000000000002</v>
      </c>
      <c r="J41" s="19">
        <f t="shared" si="3"/>
        <v>884.8</v>
      </c>
      <c r="K41" s="25"/>
      <c r="L41" s="19"/>
    </row>
    <row r="42" spans="1:12" ht="15.75" thickBot="1" x14ac:dyDescent="0.25">
      <c r="A42" s="29">
        <f>A24</f>
        <v>1</v>
      </c>
      <c r="B42" s="30">
        <f>B24</f>
        <v>2</v>
      </c>
      <c r="C42" s="58" t="s">
        <v>4</v>
      </c>
      <c r="D42" s="59"/>
      <c r="E42" s="31"/>
      <c r="F42" s="32">
        <f>F31+F41</f>
        <v>1120</v>
      </c>
      <c r="G42" s="32">
        <f t="shared" ref="G42:J42" si="4">G31+G41</f>
        <v>40.72</v>
      </c>
      <c r="H42" s="32">
        <f t="shared" si="4"/>
        <v>44.230000000000004</v>
      </c>
      <c r="I42" s="32">
        <f t="shared" si="4"/>
        <v>205.27</v>
      </c>
      <c r="J42" s="32">
        <f t="shared" si="4"/>
        <v>1435.4</v>
      </c>
      <c r="K42" s="32"/>
      <c r="L42" s="32"/>
    </row>
    <row r="43" spans="1:12" ht="15" x14ac:dyDescent="0.25">
      <c r="A43" s="20">
        <v>2</v>
      </c>
      <c r="B43" s="21">
        <v>3</v>
      </c>
      <c r="C43" s="22" t="s">
        <v>20</v>
      </c>
      <c r="D43" s="5" t="s">
        <v>21</v>
      </c>
      <c r="E43" s="56" t="s">
        <v>97</v>
      </c>
      <c r="F43" s="40">
        <v>200</v>
      </c>
      <c r="G43" s="40">
        <v>5.76</v>
      </c>
      <c r="H43" s="40">
        <v>8.4</v>
      </c>
      <c r="I43" s="40">
        <v>33.4</v>
      </c>
      <c r="J43" s="40">
        <v>233.33</v>
      </c>
      <c r="K43" s="41">
        <v>302</v>
      </c>
      <c r="L43" s="50"/>
    </row>
    <row r="44" spans="1:12" ht="15" x14ac:dyDescent="0.25">
      <c r="A44" s="23"/>
      <c r="B44" s="15"/>
      <c r="C44" s="11"/>
      <c r="D44" s="6" t="s">
        <v>25</v>
      </c>
      <c r="E44" s="54" t="s">
        <v>65</v>
      </c>
      <c r="F44" s="43">
        <v>20</v>
      </c>
      <c r="G44" s="43">
        <v>0.16</v>
      </c>
      <c r="H44" s="43">
        <v>14.5</v>
      </c>
      <c r="I44" s="43">
        <v>0.26</v>
      </c>
      <c r="J44" s="43">
        <v>66</v>
      </c>
      <c r="K44" s="44"/>
      <c r="L44" s="51"/>
    </row>
    <row r="45" spans="1:12" ht="15" x14ac:dyDescent="0.25">
      <c r="A45" s="23"/>
      <c r="B45" s="15"/>
      <c r="C45" s="11"/>
      <c r="D45" s="7" t="s">
        <v>22</v>
      </c>
      <c r="E45" s="54" t="s">
        <v>91</v>
      </c>
      <c r="F45" s="43">
        <v>200</v>
      </c>
      <c r="G45" s="43">
        <v>2.36</v>
      </c>
      <c r="H45" s="43">
        <v>1.6</v>
      </c>
      <c r="I45" s="43">
        <v>27.5</v>
      </c>
      <c r="J45" s="43">
        <v>134</v>
      </c>
      <c r="K45" s="44">
        <v>692</v>
      </c>
      <c r="L45" s="51"/>
    </row>
    <row r="46" spans="1:12" ht="15" x14ac:dyDescent="0.25">
      <c r="A46" s="23"/>
      <c r="B46" s="15"/>
      <c r="C46" s="11"/>
      <c r="D46" s="7" t="s">
        <v>30</v>
      </c>
      <c r="E46" s="54" t="s">
        <v>57</v>
      </c>
      <c r="F46" s="43">
        <v>50</v>
      </c>
      <c r="G46" s="43">
        <v>3.8</v>
      </c>
      <c r="H46" s="43">
        <v>0.4</v>
      </c>
      <c r="I46" s="43">
        <v>24.2</v>
      </c>
      <c r="J46" s="43">
        <v>113.3</v>
      </c>
      <c r="K46" s="44"/>
      <c r="L46" s="51"/>
    </row>
    <row r="47" spans="1:12" ht="15" x14ac:dyDescent="0.2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.75" customHeight="1" x14ac:dyDescent="0.25">
      <c r="A50" s="24"/>
      <c r="B50" s="17"/>
      <c r="C50" s="8"/>
      <c r="D50" s="18" t="s">
        <v>32</v>
      </c>
      <c r="E50" s="9"/>
      <c r="F50" s="19">
        <f>SUM(F43:F49)</f>
        <v>470</v>
      </c>
      <c r="G50" s="19">
        <f t="shared" ref="G50:J50" si="5">SUM(G43:G49)</f>
        <v>12.079999999999998</v>
      </c>
      <c r="H50" s="19">
        <f t="shared" si="5"/>
        <v>24.9</v>
      </c>
      <c r="I50" s="19">
        <f t="shared" si="5"/>
        <v>85.36</v>
      </c>
      <c r="J50" s="19">
        <f t="shared" si="5"/>
        <v>546.63</v>
      </c>
      <c r="K50" s="25"/>
      <c r="L50" s="19"/>
    </row>
    <row r="51" spans="1:12" ht="15" x14ac:dyDescent="0.25">
      <c r="A51" s="26">
        <f>A43</f>
        <v>2</v>
      </c>
      <c r="B51" s="13">
        <f>B43</f>
        <v>3</v>
      </c>
      <c r="C51" s="10" t="s">
        <v>24</v>
      </c>
      <c r="D51" s="7" t="s">
        <v>25</v>
      </c>
      <c r="E51" s="54" t="s">
        <v>98</v>
      </c>
      <c r="F51" s="43">
        <v>60</v>
      </c>
      <c r="G51" s="43">
        <v>24</v>
      </c>
      <c r="H51" s="43">
        <v>52.8</v>
      </c>
      <c r="I51" s="43">
        <v>1.2</v>
      </c>
      <c r="J51" s="43">
        <v>564</v>
      </c>
      <c r="K51" s="44"/>
      <c r="L51" s="51"/>
    </row>
    <row r="52" spans="1:12" ht="15" x14ac:dyDescent="0.25">
      <c r="A52" s="23"/>
      <c r="B52" s="15"/>
      <c r="C52" s="11"/>
      <c r="D52" s="7" t="s">
        <v>26</v>
      </c>
      <c r="E52" s="54" t="s">
        <v>99</v>
      </c>
      <c r="F52" s="43">
        <v>200</v>
      </c>
      <c r="G52" s="43">
        <v>3.68</v>
      </c>
      <c r="H52" s="43">
        <v>6.28</v>
      </c>
      <c r="I52" s="43">
        <v>6.92</v>
      </c>
      <c r="J52" s="43">
        <v>116</v>
      </c>
      <c r="K52" s="44">
        <v>124</v>
      </c>
      <c r="L52" s="51"/>
    </row>
    <row r="53" spans="1:12" ht="15" x14ac:dyDescent="0.25">
      <c r="A53" s="23"/>
      <c r="B53" s="15"/>
      <c r="C53" s="11"/>
      <c r="D53" s="7" t="s">
        <v>27</v>
      </c>
      <c r="E53" s="54" t="s">
        <v>100</v>
      </c>
      <c r="F53" s="43">
        <v>250</v>
      </c>
      <c r="G53" s="43">
        <v>19.28</v>
      </c>
      <c r="H53" s="43">
        <v>22.59</v>
      </c>
      <c r="I53" s="43">
        <v>62.14</v>
      </c>
      <c r="J53" s="43">
        <v>424.11</v>
      </c>
      <c r="K53" s="44">
        <v>478</v>
      </c>
      <c r="L53" s="51"/>
    </row>
    <row r="54" spans="1:12" ht="15" x14ac:dyDescent="0.25">
      <c r="A54" s="23"/>
      <c r="B54" s="15"/>
      <c r="C54" s="11"/>
      <c r="D54" s="7" t="s">
        <v>29</v>
      </c>
      <c r="E54" s="54" t="s">
        <v>101</v>
      </c>
      <c r="F54" s="43">
        <v>200</v>
      </c>
      <c r="G54" s="43">
        <v>0.6</v>
      </c>
      <c r="H54" s="43"/>
      <c r="I54" s="43">
        <v>31.6</v>
      </c>
      <c r="J54" s="43">
        <v>129</v>
      </c>
      <c r="K54" s="44">
        <v>704</v>
      </c>
      <c r="L54" s="51"/>
    </row>
    <row r="55" spans="1:12" ht="15" x14ac:dyDescent="0.25">
      <c r="A55" s="23"/>
      <c r="B55" s="15"/>
      <c r="C55" s="11"/>
      <c r="D55" s="7" t="s">
        <v>30</v>
      </c>
      <c r="E55" s="42" t="s">
        <v>39</v>
      </c>
      <c r="F55" s="43">
        <v>30</v>
      </c>
      <c r="G55" s="43">
        <v>3.6</v>
      </c>
      <c r="H55" s="43">
        <v>0.48</v>
      </c>
      <c r="I55" s="43">
        <v>21.6</v>
      </c>
      <c r="J55" s="43">
        <v>68</v>
      </c>
      <c r="K55" s="44"/>
      <c r="L55" s="51"/>
    </row>
    <row r="56" spans="1:12" ht="15" x14ac:dyDescent="0.25">
      <c r="A56" s="23"/>
      <c r="B56" s="15"/>
      <c r="C56" s="11"/>
      <c r="D56" s="7" t="s">
        <v>31</v>
      </c>
      <c r="E56" s="42" t="s">
        <v>40</v>
      </c>
      <c r="F56" s="43">
        <v>20</v>
      </c>
      <c r="G56" s="43">
        <v>0.2</v>
      </c>
      <c r="H56" s="43">
        <v>0.5</v>
      </c>
      <c r="I56" s="43">
        <v>7</v>
      </c>
      <c r="J56" s="43">
        <v>36.200000000000003</v>
      </c>
      <c r="K56" s="44"/>
      <c r="L56" s="51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SUM(F51:F58)</f>
        <v>760</v>
      </c>
      <c r="G59" s="19">
        <f>SUM(G51:G58)</f>
        <v>51.360000000000007</v>
      </c>
      <c r="H59" s="19">
        <f>SUM(H51:H58)</f>
        <v>82.65</v>
      </c>
      <c r="I59" s="19">
        <f>SUM(I51:I58)</f>
        <v>130.46</v>
      </c>
      <c r="J59" s="19">
        <f>SUM(J51:J58)</f>
        <v>1337.3100000000002</v>
      </c>
      <c r="K59" s="25"/>
      <c r="L59" s="19"/>
    </row>
    <row r="60" spans="1:12" ht="15.75" thickBot="1" x14ac:dyDescent="0.25">
      <c r="A60" s="29">
        <f>A43</f>
        <v>2</v>
      </c>
      <c r="B60" s="30">
        <f>B43</f>
        <v>3</v>
      </c>
      <c r="C60" s="58" t="s">
        <v>4</v>
      </c>
      <c r="D60" s="59"/>
      <c r="E60" s="31"/>
      <c r="F60" s="32">
        <f>F50+F59</f>
        <v>1230</v>
      </c>
      <c r="G60" s="32">
        <f>G50+G59</f>
        <v>63.440000000000005</v>
      </c>
      <c r="H60" s="32">
        <f>H50+H59</f>
        <v>107.55000000000001</v>
      </c>
      <c r="I60" s="32">
        <f>I50+I59</f>
        <v>215.82</v>
      </c>
      <c r="J60" s="32">
        <f>J50+J59</f>
        <v>1883.94</v>
      </c>
      <c r="K60" s="32"/>
      <c r="L60" s="32"/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56" t="s">
        <v>75</v>
      </c>
      <c r="F61" s="40">
        <v>200</v>
      </c>
      <c r="G61" s="40">
        <v>11.56</v>
      </c>
      <c r="H61" s="40">
        <v>8.1999999999999993</v>
      </c>
      <c r="I61" s="40">
        <v>44.3</v>
      </c>
      <c r="J61" s="40">
        <v>257</v>
      </c>
      <c r="K61" s="41">
        <v>302</v>
      </c>
      <c r="L61" s="50"/>
    </row>
    <row r="62" spans="1:12" ht="15" x14ac:dyDescent="0.25">
      <c r="A62" s="23"/>
      <c r="B62" s="15"/>
      <c r="C62" s="11"/>
      <c r="D62" s="6" t="s">
        <v>25</v>
      </c>
      <c r="E62" s="54" t="s">
        <v>55</v>
      </c>
      <c r="F62" s="43">
        <v>10</v>
      </c>
      <c r="G62" s="43">
        <v>3.2</v>
      </c>
      <c r="H62" s="43">
        <v>3.25</v>
      </c>
      <c r="I62" s="43">
        <v>0</v>
      </c>
      <c r="J62" s="43">
        <v>46</v>
      </c>
      <c r="K62" s="44"/>
      <c r="L62" s="51"/>
    </row>
    <row r="63" spans="1:12" ht="15" x14ac:dyDescent="0.25">
      <c r="A63" s="23"/>
      <c r="B63" s="15"/>
      <c r="C63" s="11"/>
      <c r="D63" s="7" t="s">
        <v>22</v>
      </c>
      <c r="E63" s="54" t="s">
        <v>44</v>
      </c>
      <c r="F63" s="43">
        <v>200</v>
      </c>
      <c r="G63" s="43">
        <v>0</v>
      </c>
      <c r="H63" s="43">
        <v>0</v>
      </c>
      <c r="I63" s="43">
        <v>9.1</v>
      </c>
      <c r="J63" s="43">
        <v>35</v>
      </c>
      <c r="K63" s="44">
        <v>685</v>
      </c>
      <c r="L63" s="51"/>
    </row>
    <row r="64" spans="1:12" ht="15" x14ac:dyDescent="0.25">
      <c r="A64" s="23"/>
      <c r="B64" s="15"/>
      <c r="C64" s="11"/>
      <c r="D64" s="7" t="s">
        <v>30</v>
      </c>
      <c r="E64" s="54" t="s">
        <v>57</v>
      </c>
      <c r="F64" s="43">
        <v>50</v>
      </c>
      <c r="G64" s="43">
        <v>3.8</v>
      </c>
      <c r="H64" s="43">
        <v>0.4</v>
      </c>
      <c r="I64" s="43">
        <v>24.2</v>
      </c>
      <c r="J64" s="43">
        <v>113.3</v>
      </c>
      <c r="K64" s="44"/>
      <c r="L64" s="51"/>
    </row>
    <row r="65" spans="1:12" ht="15" x14ac:dyDescent="0.2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51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32</v>
      </c>
      <c r="E68" s="9"/>
      <c r="F68" s="19">
        <f>SUM(F61:F67)</f>
        <v>460</v>
      </c>
      <c r="G68" s="19">
        <f t="shared" ref="G68" si="6">SUM(G61:G67)</f>
        <v>18.560000000000002</v>
      </c>
      <c r="H68" s="19">
        <f t="shared" ref="H68" si="7">SUM(H61:H67)</f>
        <v>11.85</v>
      </c>
      <c r="I68" s="19">
        <f t="shared" ref="I68" si="8">SUM(I61:I67)</f>
        <v>77.599999999999994</v>
      </c>
      <c r="J68" s="19">
        <f t="shared" ref="J68" si="9">SUM(J61:J67)</f>
        <v>451.3</v>
      </c>
      <c r="K68" s="25"/>
      <c r="L68" s="19"/>
    </row>
    <row r="69" spans="1:12" ht="15" x14ac:dyDescent="0.25">
      <c r="A69" s="26">
        <f>A61</f>
        <v>1</v>
      </c>
      <c r="B69" s="13">
        <f>B61</f>
        <v>4</v>
      </c>
      <c r="C69" s="10" t="s">
        <v>24</v>
      </c>
      <c r="D69" s="55" t="s">
        <v>45</v>
      </c>
      <c r="E69" s="54" t="s">
        <v>63</v>
      </c>
      <c r="F69" s="43">
        <v>125</v>
      </c>
      <c r="G69" s="43">
        <v>3.2</v>
      </c>
      <c r="H69" s="43">
        <v>2.5</v>
      </c>
      <c r="I69" s="43">
        <v>18.8</v>
      </c>
      <c r="J69" s="43">
        <v>111</v>
      </c>
      <c r="K69" s="44"/>
      <c r="L69" s="51"/>
    </row>
    <row r="70" spans="1:12" ht="15" x14ac:dyDescent="0.25">
      <c r="A70" s="23"/>
      <c r="B70" s="15"/>
      <c r="C70" s="11"/>
      <c r="D70" s="7" t="s">
        <v>26</v>
      </c>
      <c r="E70" s="54" t="s">
        <v>84</v>
      </c>
      <c r="F70" s="43">
        <v>200</v>
      </c>
      <c r="G70" s="43">
        <v>4.5999999999999996</v>
      </c>
      <c r="H70" s="43">
        <v>7.76</v>
      </c>
      <c r="I70" s="43">
        <v>16.559999999999999</v>
      </c>
      <c r="J70" s="43">
        <v>123.2</v>
      </c>
      <c r="K70" s="44">
        <v>139</v>
      </c>
      <c r="L70" s="51"/>
    </row>
    <row r="71" spans="1:12" ht="15" x14ac:dyDescent="0.25">
      <c r="A71" s="23"/>
      <c r="B71" s="15"/>
      <c r="C71" s="11"/>
      <c r="D71" s="7" t="s">
        <v>27</v>
      </c>
      <c r="E71" s="54" t="s">
        <v>85</v>
      </c>
      <c r="F71" s="43">
        <v>90</v>
      </c>
      <c r="G71" s="43">
        <v>19.079999999999998</v>
      </c>
      <c r="H71" s="43">
        <v>12.24</v>
      </c>
      <c r="I71" s="43">
        <v>0</v>
      </c>
      <c r="J71" s="43">
        <v>190.8</v>
      </c>
      <c r="K71" s="44">
        <v>371</v>
      </c>
      <c r="L71" s="51"/>
    </row>
    <row r="72" spans="1:12" ht="15" x14ac:dyDescent="0.25">
      <c r="A72" s="23"/>
      <c r="B72" s="15"/>
      <c r="C72" s="11"/>
      <c r="D72" s="7" t="s">
        <v>28</v>
      </c>
      <c r="E72" s="54" t="s">
        <v>47</v>
      </c>
      <c r="F72" s="43">
        <v>150</v>
      </c>
      <c r="G72" s="43">
        <v>2.84</v>
      </c>
      <c r="H72" s="43">
        <v>4.59</v>
      </c>
      <c r="I72" s="43">
        <v>18.600000000000001</v>
      </c>
      <c r="J72" s="43">
        <v>125.55</v>
      </c>
      <c r="K72" s="44">
        <v>203</v>
      </c>
      <c r="L72" s="51"/>
    </row>
    <row r="73" spans="1:12" ht="15" x14ac:dyDescent="0.25">
      <c r="A73" s="23"/>
      <c r="B73" s="15"/>
      <c r="C73" s="11"/>
      <c r="D73" s="7" t="s">
        <v>29</v>
      </c>
      <c r="E73" s="54" t="s">
        <v>61</v>
      </c>
      <c r="F73" s="43">
        <v>200</v>
      </c>
      <c r="G73" s="43">
        <v>0.6</v>
      </c>
      <c r="H73" s="43"/>
      <c r="I73" s="43">
        <v>31.6</v>
      </c>
      <c r="J73" s="43">
        <v>129</v>
      </c>
      <c r="K73" s="44">
        <v>639</v>
      </c>
      <c r="L73" s="51"/>
    </row>
    <row r="74" spans="1:12" ht="15" x14ac:dyDescent="0.25">
      <c r="A74" s="23"/>
      <c r="B74" s="15"/>
      <c r="C74" s="11"/>
      <c r="D74" s="7" t="s">
        <v>30</v>
      </c>
      <c r="E74" s="42" t="s">
        <v>39</v>
      </c>
      <c r="F74" s="43">
        <v>30</v>
      </c>
      <c r="G74" s="43">
        <v>3.6</v>
      </c>
      <c r="H74" s="43">
        <v>0.48</v>
      </c>
      <c r="I74" s="43">
        <v>21.6</v>
      </c>
      <c r="J74" s="43">
        <v>68</v>
      </c>
      <c r="K74" s="44"/>
      <c r="L74" s="51"/>
    </row>
    <row r="75" spans="1:12" ht="15" x14ac:dyDescent="0.25">
      <c r="A75" s="23"/>
      <c r="B75" s="15"/>
      <c r="C75" s="11"/>
      <c r="D75" s="7" t="s">
        <v>31</v>
      </c>
      <c r="E75" s="42" t="s">
        <v>40</v>
      </c>
      <c r="F75" s="43">
        <v>20</v>
      </c>
      <c r="G75" s="43">
        <v>0.2</v>
      </c>
      <c r="H75" s="43">
        <v>0.5</v>
      </c>
      <c r="I75" s="43">
        <v>7</v>
      </c>
      <c r="J75" s="43">
        <v>36.200000000000003</v>
      </c>
      <c r="K75" s="44"/>
      <c r="L75" s="51"/>
    </row>
    <row r="76" spans="1:12" ht="15" x14ac:dyDescent="0.25">
      <c r="A76" s="23"/>
      <c r="B76" s="15"/>
      <c r="C76" s="11"/>
      <c r="D76" s="6" t="s">
        <v>62</v>
      </c>
      <c r="E76" s="42" t="s">
        <v>63</v>
      </c>
      <c r="F76" s="43">
        <v>125</v>
      </c>
      <c r="G76" s="43">
        <v>3.2</v>
      </c>
      <c r="H76" s="43">
        <v>2.5</v>
      </c>
      <c r="I76" s="43">
        <v>18.8</v>
      </c>
      <c r="J76" s="43">
        <v>111</v>
      </c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32</v>
      </c>
      <c r="E78" s="9"/>
      <c r="F78" s="19">
        <f>SUM(F69:F77)</f>
        <v>940</v>
      </c>
      <c r="G78" s="19">
        <f t="shared" ref="G78" si="10">SUM(G69:G77)</f>
        <v>37.320000000000007</v>
      </c>
      <c r="H78" s="19">
        <f t="shared" ref="H78" si="11">SUM(H69:H77)</f>
        <v>30.57</v>
      </c>
      <c r="I78" s="19">
        <f t="shared" ref="I78" si="12">SUM(I69:I77)</f>
        <v>132.96</v>
      </c>
      <c r="J78" s="19">
        <f t="shared" ref="J78" si="13">SUM(J69:J77)</f>
        <v>894.75</v>
      </c>
      <c r="K78" s="25"/>
      <c r="L78" s="19"/>
    </row>
    <row r="79" spans="1:12" ht="15.75" customHeight="1" thickBot="1" x14ac:dyDescent="0.25">
      <c r="A79" s="29">
        <f>A61</f>
        <v>1</v>
      </c>
      <c r="B79" s="30">
        <f>B61</f>
        <v>4</v>
      </c>
      <c r="C79" s="58" t="s">
        <v>4</v>
      </c>
      <c r="D79" s="59"/>
      <c r="E79" s="31"/>
      <c r="F79" s="32">
        <f>F68+F78</f>
        <v>1400</v>
      </c>
      <c r="G79" s="32">
        <f t="shared" ref="G79" si="14">G68+G78</f>
        <v>55.88000000000001</v>
      </c>
      <c r="H79" s="32">
        <f t="shared" ref="H79" si="15">H68+H78</f>
        <v>42.42</v>
      </c>
      <c r="I79" s="32">
        <f t="shared" ref="I79" si="16">I68+I78</f>
        <v>210.56</v>
      </c>
      <c r="J79" s="32">
        <f t="shared" ref="J79" si="17">J68+J78</f>
        <v>1346.05</v>
      </c>
      <c r="K79" s="32"/>
      <c r="L79" s="32"/>
    </row>
    <row r="80" spans="1:12" ht="15" x14ac:dyDescent="0.25">
      <c r="A80" s="20">
        <v>2</v>
      </c>
      <c r="B80" s="21">
        <v>5</v>
      </c>
      <c r="C80" s="22" t="s">
        <v>20</v>
      </c>
      <c r="D80" s="5" t="s">
        <v>21</v>
      </c>
      <c r="E80" s="39" t="s">
        <v>53</v>
      </c>
      <c r="F80" s="52" t="s">
        <v>54</v>
      </c>
      <c r="G80" s="40">
        <v>5.76</v>
      </c>
      <c r="H80" s="40">
        <v>8.4</v>
      </c>
      <c r="I80" s="40">
        <v>33.4</v>
      </c>
      <c r="J80" s="40">
        <v>233.3</v>
      </c>
      <c r="K80" s="41">
        <v>302</v>
      </c>
      <c r="L80" s="50"/>
    </row>
    <row r="81" spans="1:12" ht="15" x14ac:dyDescent="0.25">
      <c r="A81" s="23"/>
      <c r="B81" s="15"/>
      <c r="C81" s="11"/>
      <c r="D81" s="6" t="s">
        <v>25</v>
      </c>
      <c r="E81" s="54" t="s">
        <v>65</v>
      </c>
      <c r="F81" s="43">
        <v>20</v>
      </c>
      <c r="G81" s="43">
        <v>0.16</v>
      </c>
      <c r="H81" s="43">
        <v>14.5</v>
      </c>
      <c r="I81" s="43">
        <v>0.26</v>
      </c>
      <c r="J81" s="43">
        <v>66</v>
      </c>
      <c r="K81" s="44"/>
      <c r="L81" s="51"/>
    </row>
    <row r="82" spans="1:12" ht="15" x14ac:dyDescent="0.25">
      <c r="A82" s="23"/>
      <c r="B82" s="15"/>
      <c r="C82" s="11"/>
      <c r="D82" s="53" t="s">
        <v>25</v>
      </c>
      <c r="E82" s="54" t="s">
        <v>66</v>
      </c>
      <c r="F82" s="43">
        <v>40</v>
      </c>
      <c r="G82" s="43">
        <v>6.63</v>
      </c>
      <c r="H82" s="43">
        <v>2.27</v>
      </c>
      <c r="I82" s="43">
        <v>6.8</v>
      </c>
      <c r="J82" s="43">
        <v>80</v>
      </c>
      <c r="K82" s="44"/>
      <c r="L82" s="43"/>
    </row>
    <row r="83" spans="1:12" ht="15.75" customHeight="1" x14ac:dyDescent="0.25">
      <c r="A83" s="23"/>
      <c r="B83" s="15"/>
      <c r="C83" s="11"/>
      <c r="D83" s="7" t="s">
        <v>22</v>
      </c>
      <c r="E83" s="54" t="s">
        <v>91</v>
      </c>
      <c r="F83" s="43">
        <v>200</v>
      </c>
      <c r="G83" s="43">
        <v>2.36</v>
      </c>
      <c r="H83" s="43">
        <v>1.6</v>
      </c>
      <c r="I83" s="43">
        <v>27.5</v>
      </c>
      <c r="J83" s="43">
        <v>134</v>
      </c>
      <c r="K83" s="44">
        <v>692</v>
      </c>
      <c r="L83" s="51"/>
    </row>
    <row r="84" spans="1:12" ht="15" x14ac:dyDescent="0.25">
      <c r="A84" s="23"/>
      <c r="B84" s="15"/>
      <c r="C84" s="11"/>
      <c r="D84" s="7" t="s">
        <v>30</v>
      </c>
      <c r="E84" s="54" t="s">
        <v>57</v>
      </c>
      <c r="F84" s="43">
        <v>50</v>
      </c>
      <c r="G84" s="43">
        <v>3.8</v>
      </c>
      <c r="H84" s="43">
        <v>0.4</v>
      </c>
      <c r="I84" s="43">
        <v>24.2</v>
      </c>
      <c r="J84" s="43">
        <v>113.3</v>
      </c>
      <c r="K84" s="44"/>
      <c r="L84" s="51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32</v>
      </c>
      <c r="E87" s="9"/>
      <c r="F87" s="19">
        <f>SUM(F80:F86)</f>
        <v>310</v>
      </c>
      <c r="G87" s="19">
        <f t="shared" ref="G87:J87" si="18">SUM(G80:G86)</f>
        <v>18.71</v>
      </c>
      <c r="H87" s="19">
        <f t="shared" si="18"/>
        <v>27.169999999999998</v>
      </c>
      <c r="I87" s="19">
        <f t="shared" si="18"/>
        <v>92.16</v>
      </c>
      <c r="J87" s="19">
        <f t="shared" si="18"/>
        <v>626.59999999999991</v>
      </c>
      <c r="K87" s="25"/>
      <c r="L87" s="19"/>
    </row>
    <row r="88" spans="1:12" ht="15" x14ac:dyDescent="0.25">
      <c r="A88" s="26">
        <f>A80</f>
        <v>2</v>
      </c>
      <c r="B88" s="13">
        <f>B80</f>
        <v>5</v>
      </c>
      <c r="C88" s="10" t="s">
        <v>24</v>
      </c>
      <c r="D88" s="7" t="s">
        <v>26</v>
      </c>
      <c r="E88" s="54" t="s">
        <v>86</v>
      </c>
      <c r="F88" s="43">
        <v>200</v>
      </c>
      <c r="G88" s="43">
        <v>4.2</v>
      </c>
      <c r="H88" s="43">
        <v>4.4800000000000004</v>
      </c>
      <c r="I88" s="43">
        <v>13.28</v>
      </c>
      <c r="J88" s="43">
        <v>100.8</v>
      </c>
      <c r="K88" s="44">
        <v>132</v>
      </c>
      <c r="L88" s="51"/>
    </row>
    <row r="89" spans="1:12" ht="15" x14ac:dyDescent="0.25">
      <c r="A89" s="23"/>
      <c r="B89" s="15"/>
      <c r="C89" s="11"/>
      <c r="D89" s="7" t="s">
        <v>27</v>
      </c>
      <c r="E89" s="54" t="s">
        <v>92</v>
      </c>
      <c r="F89" s="43">
        <v>90</v>
      </c>
      <c r="G89" s="43">
        <v>7.29</v>
      </c>
      <c r="H89" s="43">
        <v>12.6</v>
      </c>
      <c r="I89" s="43">
        <v>1.79</v>
      </c>
      <c r="J89" s="43">
        <v>138.6</v>
      </c>
      <c r="K89" s="44">
        <v>461</v>
      </c>
      <c r="L89" s="51"/>
    </row>
    <row r="90" spans="1:12" ht="15" x14ac:dyDescent="0.25">
      <c r="A90" s="23"/>
      <c r="B90" s="15"/>
      <c r="C90" s="11"/>
      <c r="D90" s="7" t="s">
        <v>28</v>
      </c>
      <c r="E90" s="42" t="s">
        <v>42</v>
      </c>
      <c r="F90" s="43">
        <v>180</v>
      </c>
      <c r="G90" s="43">
        <v>9.27</v>
      </c>
      <c r="H90" s="43">
        <v>7.47</v>
      </c>
      <c r="I90" s="43">
        <v>38.340000000000003</v>
      </c>
      <c r="J90" s="43">
        <v>288.36</v>
      </c>
      <c r="K90" s="44">
        <v>297</v>
      </c>
      <c r="L90" s="51"/>
    </row>
    <row r="91" spans="1:12" ht="15" x14ac:dyDescent="0.25">
      <c r="A91" s="23"/>
      <c r="B91" s="15"/>
      <c r="C91" s="11"/>
      <c r="D91" s="7" t="s">
        <v>29</v>
      </c>
      <c r="E91" s="54" t="s">
        <v>61</v>
      </c>
      <c r="F91" s="43">
        <v>200</v>
      </c>
      <c r="G91" s="43">
        <v>0.6</v>
      </c>
      <c r="H91" s="43"/>
      <c r="I91" s="43">
        <v>31.6</v>
      </c>
      <c r="J91" s="43">
        <v>129</v>
      </c>
      <c r="K91" s="44">
        <v>639</v>
      </c>
      <c r="L91" s="51"/>
    </row>
    <row r="92" spans="1:12" ht="15" x14ac:dyDescent="0.25">
      <c r="A92" s="23"/>
      <c r="B92" s="15"/>
      <c r="C92" s="11"/>
      <c r="D92" s="7" t="s">
        <v>30</v>
      </c>
      <c r="E92" s="42" t="s">
        <v>39</v>
      </c>
      <c r="F92" s="43">
        <v>30</v>
      </c>
      <c r="G92" s="43">
        <v>3.6</v>
      </c>
      <c r="H92" s="43">
        <v>0.48</v>
      </c>
      <c r="I92" s="43">
        <v>21.6</v>
      </c>
      <c r="J92" s="43">
        <v>68</v>
      </c>
      <c r="K92" s="44"/>
      <c r="L92" s="51"/>
    </row>
    <row r="93" spans="1:12" ht="15" x14ac:dyDescent="0.25">
      <c r="A93" s="23"/>
      <c r="B93" s="15"/>
      <c r="C93" s="11"/>
      <c r="D93" s="7" t="s">
        <v>31</v>
      </c>
      <c r="E93" s="42" t="s">
        <v>40</v>
      </c>
      <c r="F93" s="43">
        <v>20</v>
      </c>
      <c r="G93" s="43">
        <v>0.2</v>
      </c>
      <c r="H93" s="43">
        <v>0.5</v>
      </c>
      <c r="I93" s="43">
        <v>7</v>
      </c>
      <c r="J93" s="43">
        <v>36.200000000000003</v>
      </c>
      <c r="K93" s="44"/>
      <c r="L93" s="51"/>
    </row>
    <row r="94" spans="1:12" ht="15" x14ac:dyDescent="0.25">
      <c r="A94" s="23"/>
      <c r="B94" s="15"/>
      <c r="C94" s="11"/>
      <c r="D94" s="6" t="s">
        <v>23</v>
      </c>
      <c r="E94" s="54" t="s">
        <v>93</v>
      </c>
      <c r="F94" s="43">
        <v>100</v>
      </c>
      <c r="G94" s="43">
        <v>0.6</v>
      </c>
      <c r="H94" s="43">
        <v>0.6</v>
      </c>
      <c r="I94" s="43">
        <v>15.6</v>
      </c>
      <c r="J94" s="43">
        <v>71</v>
      </c>
      <c r="K94" s="44"/>
      <c r="L94" s="51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32</v>
      </c>
      <c r="E96" s="9"/>
      <c r="F96" s="19">
        <f>SUM(F88:F95)</f>
        <v>820</v>
      </c>
      <c r="G96" s="19">
        <f>SUM(G88:G95)</f>
        <v>25.76</v>
      </c>
      <c r="H96" s="19">
        <f>SUM(H88:H95)</f>
        <v>26.13</v>
      </c>
      <c r="I96" s="19">
        <f>SUM(I88:I95)</f>
        <v>129.21</v>
      </c>
      <c r="J96" s="19">
        <f>SUM(J88:J95)</f>
        <v>831.96</v>
      </c>
      <c r="K96" s="25"/>
      <c r="L96" s="19"/>
    </row>
    <row r="97" spans="1:12" ht="15.75" thickBot="1" x14ac:dyDescent="0.25">
      <c r="A97" s="29">
        <f>A80</f>
        <v>2</v>
      </c>
      <c r="B97" s="30">
        <f>B80</f>
        <v>5</v>
      </c>
      <c r="C97" s="58" t="s">
        <v>4</v>
      </c>
      <c r="D97" s="59"/>
      <c r="E97" s="31"/>
      <c r="F97" s="32">
        <f>F87+F96</f>
        <v>1130</v>
      </c>
      <c r="G97" s="32">
        <f>G87+G96</f>
        <v>44.47</v>
      </c>
      <c r="H97" s="32">
        <f>H87+H96</f>
        <v>53.3</v>
      </c>
      <c r="I97" s="32">
        <f>I87+I96</f>
        <v>221.37</v>
      </c>
      <c r="J97" s="32">
        <f>J87+J96</f>
        <v>1458.56</v>
      </c>
      <c r="K97" s="32"/>
      <c r="L97" s="32"/>
    </row>
    <row r="98" spans="1:12" ht="15" x14ac:dyDescent="0.25">
      <c r="A98" s="20">
        <v>2</v>
      </c>
      <c r="B98" s="21">
        <v>6</v>
      </c>
      <c r="C98" s="22" t="s">
        <v>20</v>
      </c>
      <c r="D98" s="5" t="s">
        <v>21</v>
      </c>
      <c r="E98" s="56" t="s">
        <v>46</v>
      </c>
      <c r="F98" s="40">
        <v>110</v>
      </c>
      <c r="G98" s="40">
        <v>10.6</v>
      </c>
      <c r="H98" s="40">
        <v>17</v>
      </c>
      <c r="I98" s="40">
        <v>4.4000000000000004</v>
      </c>
      <c r="J98" s="40">
        <v>207</v>
      </c>
      <c r="K98" s="41">
        <v>340</v>
      </c>
      <c r="L98" s="50"/>
    </row>
    <row r="99" spans="1:12" ht="15" x14ac:dyDescent="0.25">
      <c r="A99" s="23"/>
      <c r="B99" s="15"/>
      <c r="C99" s="11"/>
      <c r="D99" s="6" t="s">
        <v>25</v>
      </c>
      <c r="E99" s="54" t="s">
        <v>55</v>
      </c>
      <c r="F99" s="43">
        <v>15</v>
      </c>
      <c r="G99" s="43">
        <v>3.9</v>
      </c>
      <c r="H99" s="43">
        <v>4.0199999999999996</v>
      </c>
      <c r="I99" s="43"/>
      <c r="J99" s="43">
        <v>54</v>
      </c>
      <c r="K99" s="44"/>
      <c r="L99" s="51"/>
    </row>
    <row r="100" spans="1:12" ht="15" x14ac:dyDescent="0.25">
      <c r="A100" s="23"/>
      <c r="B100" s="15"/>
      <c r="C100" s="11"/>
      <c r="D100" s="7" t="s">
        <v>22</v>
      </c>
      <c r="E100" s="54" t="s">
        <v>76</v>
      </c>
      <c r="F100" s="43">
        <v>200</v>
      </c>
      <c r="G100" s="43">
        <v>3.8</v>
      </c>
      <c r="H100" s="43">
        <v>8</v>
      </c>
      <c r="I100" s="43">
        <v>26</v>
      </c>
      <c r="J100" s="43">
        <v>150</v>
      </c>
      <c r="K100" s="44">
        <v>693</v>
      </c>
      <c r="L100" s="51"/>
    </row>
    <row r="101" spans="1:12" ht="15" x14ac:dyDescent="0.25">
      <c r="A101" s="23"/>
      <c r="B101" s="15"/>
      <c r="C101" s="11"/>
      <c r="D101" s="7" t="s">
        <v>30</v>
      </c>
      <c r="E101" s="54" t="s">
        <v>57</v>
      </c>
      <c r="F101" s="43">
        <v>50</v>
      </c>
      <c r="G101" s="43">
        <v>3.8</v>
      </c>
      <c r="H101" s="43">
        <v>0.4</v>
      </c>
      <c r="I101" s="43">
        <v>24.2</v>
      </c>
      <c r="J101" s="43">
        <v>113.3</v>
      </c>
      <c r="K101" s="44"/>
      <c r="L101" s="51"/>
    </row>
    <row r="102" spans="1:12" ht="15" x14ac:dyDescent="0.25">
      <c r="A102" s="23"/>
      <c r="B102" s="15"/>
      <c r="C102" s="11"/>
      <c r="D102" s="7"/>
      <c r="E102" s="42"/>
      <c r="F102" s="43"/>
      <c r="G102" s="43"/>
      <c r="H102" s="43"/>
      <c r="I102" s="43"/>
      <c r="J102" s="43"/>
      <c r="K102" s="44"/>
      <c r="L102" s="51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32</v>
      </c>
      <c r="E105" s="9"/>
      <c r="F105" s="19">
        <f>SUM(F98:F104)</f>
        <v>375</v>
      </c>
      <c r="G105" s="19">
        <f t="shared" ref="G105:J105" si="19">SUM(G98:G104)</f>
        <v>22.1</v>
      </c>
      <c r="H105" s="19">
        <f t="shared" si="19"/>
        <v>29.419999999999998</v>
      </c>
      <c r="I105" s="19">
        <f t="shared" si="19"/>
        <v>54.599999999999994</v>
      </c>
      <c r="J105" s="19">
        <f t="shared" si="19"/>
        <v>524.29999999999995</v>
      </c>
      <c r="K105" s="25"/>
      <c r="L105" s="19"/>
    </row>
    <row r="106" spans="1:12" ht="15" x14ac:dyDescent="0.25">
      <c r="A106" s="26">
        <f>A98</f>
        <v>2</v>
      </c>
      <c r="B106" s="13">
        <f>B98</f>
        <v>6</v>
      </c>
      <c r="C106" s="10" t="s">
        <v>24</v>
      </c>
      <c r="D106" s="7" t="s">
        <v>25</v>
      </c>
      <c r="E106" s="42" t="s">
        <v>41</v>
      </c>
      <c r="F106" s="43">
        <v>50</v>
      </c>
      <c r="G106" s="43">
        <v>0.48</v>
      </c>
      <c r="H106" s="43">
        <v>0.66</v>
      </c>
      <c r="I106" s="43">
        <v>1.98</v>
      </c>
      <c r="J106" s="43">
        <v>10.8</v>
      </c>
      <c r="K106" s="44"/>
      <c r="L106" s="51"/>
    </row>
    <row r="107" spans="1:12" ht="15" x14ac:dyDescent="0.25">
      <c r="A107" s="23"/>
      <c r="B107" s="15"/>
      <c r="C107" s="11"/>
      <c r="D107" s="7" t="s">
        <v>26</v>
      </c>
      <c r="E107" s="54" t="s">
        <v>86</v>
      </c>
      <c r="F107" s="43">
        <v>200</v>
      </c>
      <c r="G107" s="43">
        <v>4.2</v>
      </c>
      <c r="H107" s="43">
        <v>4.4800000000000004</v>
      </c>
      <c r="I107" s="43">
        <v>13.28</v>
      </c>
      <c r="J107" s="43">
        <v>100.8</v>
      </c>
      <c r="K107" s="44">
        <v>132</v>
      </c>
      <c r="L107" s="51"/>
    </row>
    <row r="108" spans="1:12" ht="15" x14ac:dyDescent="0.25">
      <c r="A108" s="23"/>
      <c r="B108" s="15"/>
      <c r="C108" s="11"/>
      <c r="D108" s="7" t="s">
        <v>27</v>
      </c>
      <c r="E108" s="54" t="s">
        <v>87</v>
      </c>
      <c r="F108" s="43">
        <v>90</v>
      </c>
      <c r="G108" s="43">
        <v>9.09</v>
      </c>
      <c r="H108" s="43">
        <v>5.58</v>
      </c>
      <c r="I108" s="43">
        <v>7.11</v>
      </c>
      <c r="J108" s="43">
        <v>157.08000000000001</v>
      </c>
      <c r="K108" s="44">
        <v>431</v>
      </c>
      <c r="L108" s="51"/>
    </row>
    <row r="109" spans="1:12" ht="15" x14ac:dyDescent="0.25">
      <c r="A109" s="23"/>
      <c r="B109" s="15"/>
      <c r="C109" s="11"/>
      <c r="D109" s="7" t="s">
        <v>29</v>
      </c>
      <c r="E109" s="54" t="s">
        <v>43</v>
      </c>
      <c r="F109" s="43">
        <v>200</v>
      </c>
      <c r="G109" s="43">
        <v>1</v>
      </c>
      <c r="H109" s="43">
        <v>0</v>
      </c>
      <c r="I109" s="43">
        <v>21.2</v>
      </c>
      <c r="J109" s="43">
        <v>94</v>
      </c>
      <c r="K109" s="44"/>
      <c r="L109" s="51"/>
    </row>
    <row r="110" spans="1:12" ht="15" x14ac:dyDescent="0.25">
      <c r="A110" s="23"/>
      <c r="B110" s="15"/>
      <c r="C110" s="11"/>
      <c r="D110" s="7" t="s">
        <v>30</v>
      </c>
      <c r="E110" s="42" t="s">
        <v>39</v>
      </c>
      <c r="F110" s="43">
        <v>30</v>
      </c>
      <c r="G110" s="43">
        <v>3.6</v>
      </c>
      <c r="H110" s="43">
        <v>0.48</v>
      </c>
      <c r="I110" s="43">
        <v>21.6</v>
      </c>
      <c r="J110" s="43">
        <v>68</v>
      </c>
      <c r="K110" s="44"/>
      <c r="L110" s="51"/>
    </row>
    <row r="111" spans="1:12" ht="15" x14ac:dyDescent="0.25">
      <c r="A111" s="23"/>
      <c r="B111" s="15"/>
      <c r="C111" s="11"/>
      <c r="D111" s="7" t="s">
        <v>31</v>
      </c>
      <c r="E111" s="42" t="s">
        <v>40</v>
      </c>
      <c r="F111" s="43">
        <v>20</v>
      </c>
      <c r="G111" s="43">
        <v>0.2</v>
      </c>
      <c r="H111" s="43">
        <v>0.5</v>
      </c>
      <c r="I111" s="43">
        <v>7</v>
      </c>
      <c r="J111" s="43">
        <v>36.200000000000003</v>
      </c>
      <c r="K111" s="44"/>
      <c r="L111" s="51"/>
    </row>
    <row r="112" spans="1:12" ht="15" x14ac:dyDescent="0.25">
      <c r="A112" s="23"/>
      <c r="B112" s="15"/>
      <c r="C112" s="11"/>
      <c r="D112" s="55" t="s">
        <v>28</v>
      </c>
      <c r="E112" s="54" t="s">
        <v>71</v>
      </c>
      <c r="F112" s="43">
        <v>180</v>
      </c>
      <c r="G112" s="43">
        <v>5.67</v>
      </c>
      <c r="H112" s="43">
        <v>6.4</v>
      </c>
      <c r="I112" s="43">
        <v>33.479999999999997</v>
      </c>
      <c r="J112" s="43">
        <v>207.36</v>
      </c>
      <c r="K112" s="44">
        <v>332</v>
      </c>
      <c r="L112" s="43"/>
    </row>
    <row r="113" spans="1:12" ht="15" x14ac:dyDescent="0.25">
      <c r="A113" s="23"/>
      <c r="B113" s="15"/>
      <c r="C113" s="11"/>
      <c r="D113" s="55"/>
      <c r="E113" s="54"/>
      <c r="F113" s="43"/>
      <c r="G113" s="43"/>
      <c r="H113" s="43"/>
      <c r="I113" s="43"/>
      <c r="J113" s="43"/>
      <c r="K113" s="44"/>
      <c r="L113" s="51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4"/>
      <c r="B115" s="17"/>
      <c r="C115" s="8"/>
      <c r="D115" s="18" t="s">
        <v>32</v>
      </c>
      <c r="E115" s="9"/>
      <c r="F115" s="19">
        <f>SUM(F106:F114)</f>
        <v>770</v>
      </c>
      <c r="G115" s="19">
        <f t="shared" ref="G115:J115" si="20">SUM(G106:G114)</f>
        <v>24.240000000000002</v>
      </c>
      <c r="H115" s="19">
        <f t="shared" si="20"/>
        <v>18.100000000000001</v>
      </c>
      <c r="I115" s="19">
        <f t="shared" si="20"/>
        <v>105.65</v>
      </c>
      <c r="J115" s="19">
        <f t="shared" si="20"/>
        <v>674.24</v>
      </c>
      <c r="K115" s="25"/>
      <c r="L115" s="19"/>
    </row>
    <row r="116" spans="1:12" ht="15.75" thickBot="1" x14ac:dyDescent="0.25">
      <c r="A116" s="29">
        <f>A98</f>
        <v>2</v>
      </c>
      <c r="B116" s="30">
        <f>B98</f>
        <v>6</v>
      </c>
      <c r="C116" s="58" t="s">
        <v>4</v>
      </c>
      <c r="D116" s="59"/>
      <c r="E116" s="31"/>
      <c r="F116" s="32">
        <f>F105+F115</f>
        <v>1145</v>
      </c>
      <c r="G116" s="32">
        <f t="shared" ref="G116" si="21">G105+G115</f>
        <v>46.34</v>
      </c>
      <c r="H116" s="32">
        <f t="shared" ref="H116" si="22">H105+H115</f>
        <v>47.519999999999996</v>
      </c>
      <c r="I116" s="32">
        <f t="shared" ref="I116" si="23">I105+I115</f>
        <v>160.25</v>
      </c>
      <c r="J116" s="32">
        <f t="shared" ref="J116" si="24">J105+J115</f>
        <v>1198.54</v>
      </c>
      <c r="K116" s="32"/>
      <c r="L116" s="32"/>
    </row>
    <row r="117" spans="1:12" ht="15" x14ac:dyDescent="0.25">
      <c r="A117" s="20">
        <v>1</v>
      </c>
      <c r="B117" s="21">
        <v>7</v>
      </c>
      <c r="C117" s="22" t="s">
        <v>20</v>
      </c>
      <c r="D117" s="5" t="s">
        <v>21</v>
      </c>
      <c r="E117" s="56" t="s">
        <v>50</v>
      </c>
      <c r="F117" s="40">
        <v>200</v>
      </c>
      <c r="G117" s="40">
        <v>5.6</v>
      </c>
      <c r="H117" s="40">
        <v>5.44</v>
      </c>
      <c r="I117" s="40">
        <v>15.5</v>
      </c>
      <c r="J117" s="40">
        <v>129.19999999999999</v>
      </c>
      <c r="K117" s="41">
        <v>160</v>
      </c>
      <c r="L117" s="50"/>
    </row>
    <row r="118" spans="1:12" ht="15" x14ac:dyDescent="0.25">
      <c r="A118" s="23"/>
      <c r="B118" s="15"/>
      <c r="C118" s="11"/>
      <c r="D118" s="6" t="s">
        <v>25</v>
      </c>
      <c r="E118" s="54" t="s">
        <v>65</v>
      </c>
      <c r="F118" s="43">
        <v>20</v>
      </c>
      <c r="G118" s="43">
        <v>0.16</v>
      </c>
      <c r="H118" s="43">
        <v>14.5</v>
      </c>
      <c r="I118" s="43">
        <v>0.26</v>
      </c>
      <c r="J118" s="43">
        <v>66</v>
      </c>
      <c r="K118" s="44"/>
      <c r="L118" s="51"/>
    </row>
    <row r="119" spans="1:12" ht="15" x14ac:dyDescent="0.25">
      <c r="A119" s="23"/>
      <c r="B119" s="15"/>
      <c r="C119" s="11"/>
      <c r="D119" s="7" t="s">
        <v>22</v>
      </c>
      <c r="E119" s="54" t="s">
        <v>76</v>
      </c>
      <c r="F119" s="43">
        <v>200</v>
      </c>
      <c r="G119" s="43">
        <v>3.8</v>
      </c>
      <c r="H119" s="43">
        <v>8</v>
      </c>
      <c r="I119" s="43">
        <v>26</v>
      </c>
      <c r="J119" s="43">
        <v>150</v>
      </c>
      <c r="K119" s="44">
        <v>693</v>
      </c>
      <c r="L119" s="51"/>
    </row>
    <row r="120" spans="1:12" ht="15" x14ac:dyDescent="0.25">
      <c r="A120" s="23"/>
      <c r="B120" s="15"/>
      <c r="C120" s="11"/>
      <c r="D120" s="7" t="s">
        <v>30</v>
      </c>
      <c r="E120" s="54" t="s">
        <v>57</v>
      </c>
      <c r="F120" s="43">
        <v>50</v>
      </c>
      <c r="G120" s="43">
        <v>3.8</v>
      </c>
      <c r="H120" s="43">
        <v>0.4</v>
      </c>
      <c r="I120" s="43">
        <v>24.2</v>
      </c>
      <c r="J120" s="43">
        <v>113.3</v>
      </c>
      <c r="K120" s="44"/>
      <c r="L120" s="51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51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SUM(F117:F123)</f>
        <v>470</v>
      </c>
      <c r="G124" s="19">
        <f t="shared" ref="G124" si="25">SUM(G117:G123)</f>
        <v>13.36</v>
      </c>
      <c r="H124" s="19">
        <f t="shared" ref="H124" si="26">SUM(H117:H123)</f>
        <v>28.34</v>
      </c>
      <c r="I124" s="19">
        <f t="shared" ref="I124" si="27">SUM(I117:I123)</f>
        <v>65.959999999999994</v>
      </c>
      <c r="J124" s="19">
        <f t="shared" ref="J124" si="28">SUM(J117:J123)</f>
        <v>458.5</v>
      </c>
      <c r="K124" s="25"/>
      <c r="L124" s="19"/>
    </row>
    <row r="125" spans="1:12" ht="15" x14ac:dyDescent="0.25">
      <c r="A125" s="26">
        <f>A117</f>
        <v>1</v>
      </c>
      <c r="B125" s="13">
        <f>B117</f>
        <v>7</v>
      </c>
      <c r="C125" s="10" t="s">
        <v>24</v>
      </c>
      <c r="D125" s="7" t="s">
        <v>25</v>
      </c>
      <c r="E125" s="54" t="s">
        <v>80</v>
      </c>
      <c r="F125" s="43">
        <v>30</v>
      </c>
      <c r="G125" s="43">
        <v>0.48</v>
      </c>
      <c r="H125" s="43">
        <v>0.66</v>
      </c>
      <c r="I125" s="43">
        <v>1.98</v>
      </c>
      <c r="J125" s="43">
        <v>10.8</v>
      </c>
      <c r="K125" s="44"/>
      <c r="L125" s="51"/>
    </row>
    <row r="126" spans="1:12" ht="15" x14ac:dyDescent="0.25">
      <c r="A126" s="23"/>
      <c r="B126" s="15"/>
      <c r="C126" s="11"/>
      <c r="D126" s="7" t="s">
        <v>26</v>
      </c>
      <c r="E126" s="54" t="s">
        <v>81</v>
      </c>
      <c r="F126" s="43">
        <v>200</v>
      </c>
      <c r="G126" s="43">
        <v>9.4</v>
      </c>
      <c r="H126" s="43">
        <v>4.2</v>
      </c>
      <c r="I126" s="43">
        <v>18</v>
      </c>
      <c r="J126" s="43">
        <v>179.1</v>
      </c>
      <c r="K126" s="44">
        <v>149</v>
      </c>
      <c r="L126" s="51"/>
    </row>
    <row r="127" spans="1:12" ht="15" x14ac:dyDescent="0.25">
      <c r="A127" s="23"/>
      <c r="B127" s="15"/>
      <c r="C127" s="11"/>
      <c r="D127" s="7" t="s">
        <v>27</v>
      </c>
      <c r="E127" s="54" t="s">
        <v>82</v>
      </c>
      <c r="F127" s="43">
        <v>90</v>
      </c>
      <c r="G127" s="43">
        <v>21.27</v>
      </c>
      <c r="H127" s="43">
        <v>19.940000000000001</v>
      </c>
      <c r="I127" s="43">
        <v>8.94</v>
      </c>
      <c r="J127" s="43">
        <v>300.16000000000003</v>
      </c>
      <c r="K127" s="44">
        <v>496</v>
      </c>
      <c r="L127" s="51"/>
    </row>
    <row r="128" spans="1:12" ht="15" x14ac:dyDescent="0.25">
      <c r="A128" s="23"/>
      <c r="B128" s="15"/>
      <c r="C128" s="11"/>
      <c r="D128" s="7" t="s">
        <v>28</v>
      </c>
      <c r="E128" s="54" t="s">
        <v>83</v>
      </c>
      <c r="F128" s="43">
        <v>150</v>
      </c>
      <c r="G128" s="43">
        <v>2.25</v>
      </c>
      <c r="H128" s="43">
        <v>3.15</v>
      </c>
      <c r="I128" s="43">
        <v>11.7</v>
      </c>
      <c r="J128" s="43">
        <v>85.5</v>
      </c>
      <c r="K128" s="44">
        <v>534</v>
      </c>
      <c r="L128" s="51"/>
    </row>
    <row r="129" spans="1:12" ht="15" x14ac:dyDescent="0.25">
      <c r="A129" s="23"/>
      <c r="B129" s="15"/>
      <c r="C129" s="11"/>
      <c r="D129" s="7" t="s">
        <v>29</v>
      </c>
      <c r="E129" s="42" t="s">
        <v>48</v>
      </c>
      <c r="F129" s="43">
        <v>200</v>
      </c>
      <c r="G129" s="43">
        <v>0.6</v>
      </c>
      <c r="H129" s="43">
        <v>0</v>
      </c>
      <c r="I129" s="43">
        <v>31.6</v>
      </c>
      <c r="J129" s="43">
        <v>129</v>
      </c>
      <c r="K129" s="44">
        <v>686</v>
      </c>
      <c r="L129" s="51"/>
    </row>
    <row r="130" spans="1:12" ht="15" x14ac:dyDescent="0.25">
      <c r="A130" s="23"/>
      <c r="B130" s="15"/>
      <c r="C130" s="11"/>
      <c r="D130" s="7" t="s">
        <v>30</v>
      </c>
      <c r="E130" s="42" t="s">
        <v>39</v>
      </c>
      <c r="F130" s="43">
        <v>30</v>
      </c>
      <c r="G130" s="43">
        <v>3.6</v>
      </c>
      <c r="H130" s="43">
        <v>0.48</v>
      </c>
      <c r="I130" s="43">
        <v>21.6</v>
      </c>
      <c r="J130" s="43">
        <v>68</v>
      </c>
      <c r="K130" s="44"/>
      <c r="L130" s="51"/>
    </row>
    <row r="131" spans="1:12" ht="15" x14ac:dyDescent="0.25">
      <c r="A131" s="23"/>
      <c r="B131" s="15"/>
      <c r="C131" s="11"/>
      <c r="D131" s="7" t="s">
        <v>31</v>
      </c>
      <c r="E131" s="42" t="s">
        <v>40</v>
      </c>
      <c r="F131" s="43">
        <v>20</v>
      </c>
      <c r="G131" s="43">
        <v>0.2</v>
      </c>
      <c r="H131" s="43">
        <v>0.5</v>
      </c>
      <c r="I131" s="43">
        <v>7</v>
      </c>
      <c r="J131" s="43">
        <v>36.200000000000003</v>
      </c>
      <c r="K131" s="44"/>
      <c r="L131" s="51"/>
    </row>
    <row r="132" spans="1:12" ht="15" x14ac:dyDescent="0.25">
      <c r="A132" s="23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51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4"/>
      <c r="B134" s="17"/>
      <c r="C134" s="8"/>
      <c r="D134" s="18" t="s">
        <v>32</v>
      </c>
      <c r="E134" s="9"/>
      <c r="F134" s="19">
        <f>SUM(F125:F133)</f>
        <v>720</v>
      </c>
      <c r="G134" s="19">
        <f t="shared" ref="G134" si="29">SUM(G125:G133)</f>
        <v>37.800000000000004</v>
      </c>
      <c r="H134" s="19">
        <f t="shared" ref="H134" si="30">SUM(H125:H133)</f>
        <v>28.93</v>
      </c>
      <c r="I134" s="19">
        <f t="shared" ref="I134" si="31">SUM(I125:I133)</f>
        <v>100.82</v>
      </c>
      <c r="J134" s="19">
        <f t="shared" ref="J134" si="32">SUM(J125:J133)</f>
        <v>808.7600000000001</v>
      </c>
      <c r="K134" s="25"/>
      <c r="L134" s="19"/>
    </row>
    <row r="135" spans="1:12" ht="15.75" customHeight="1" thickBot="1" x14ac:dyDescent="0.25">
      <c r="A135" s="29">
        <f>A117</f>
        <v>1</v>
      </c>
      <c r="B135" s="30">
        <f>B117</f>
        <v>7</v>
      </c>
      <c r="C135" s="58" t="s">
        <v>4</v>
      </c>
      <c r="D135" s="59"/>
      <c r="E135" s="31"/>
      <c r="F135" s="32">
        <f>F124+F134</f>
        <v>1190</v>
      </c>
      <c r="G135" s="32">
        <f t="shared" ref="G135" si="33">G124+G134</f>
        <v>51.160000000000004</v>
      </c>
      <c r="H135" s="32">
        <f t="shared" ref="H135" si="34">H124+H134</f>
        <v>57.269999999999996</v>
      </c>
      <c r="I135" s="32">
        <f t="shared" ref="I135" si="35">I124+I134</f>
        <v>166.77999999999997</v>
      </c>
      <c r="J135" s="32">
        <f t="shared" ref="J135" si="36">J124+J134</f>
        <v>1267.2600000000002</v>
      </c>
      <c r="K135" s="32"/>
      <c r="L135" s="32"/>
    </row>
    <row r="136" spans="1:12" ht="15" x14ac:dyDescent="0.25">
      <c r="A136" s="14">
        <v>2</v>
      </c>
      <c r="B136" s="15">
        <v>8</v>
      </c>
      <c r="C136" s="22" t="s">
        <v>20</v>
      </c>
      <c r="D136" s="5" t="s">
        <v>45</v>
      </c>
      <c r="E136" s="56" t="s">
        <v>88</v>
      </c>
      <c r="F136" s="40">
        <v>200</v>
      </c>
      <c r="G136" s="40">
        <v>10.34</v>
      </c>
      <c r="H136" s="40">
        <v>7.52</v>
      </c>
      <c r="I136" s="40">
        <v>52.5</v>
      </c>
      <c r="J136" s="40">
        <v>309.33</v>
      </c>
      <c r="K136" s="41">
        <v>302</v>
      </c>
      <c r="L136" s="50"/>
    </row>
    <row r="137" spans="1:12" ht="15" x14ac:dyDescent="0.25">
      <c r="A137" s="14"/>
      <c r="B137" s="15"/>
      <c r="C137" s="11"/>
      <c r="D137" s="6" t="s">
        <v>25</v>
      </c>
      <c r="E137" s="54" t="s">
        <v>89</v>
      </c>
      <c r="F137" s="43">
        <v>40</v>
      </c>
      <c r="G137" s="43">
        <v>5.7</v>
      </c>
      <c r="H137" s="43">
        <v>5.4</v>
      </c>
      <c r="I137" s="43">
        <v>10.4</v>
      </c>
      <c r="J137" s="43">
        <v>63</v>
      </c>
      <c r="K137" s="44">
        <v>22</v>
      </c>
      <c r="L137" s="51"/>
    </row>
    <row r="138" spans="1:12" ht="15" x14ac:dyDescent="0.25">
      <c r="A138" s="14"/>
      <c r="B138" s="15"/>
      <c r="C138" s="11"/>
      <c r="D138" s="7" t="s">
        <v>22</v>
      </c>
      <c r="E138" s="54" t="s">
        <v>44</v>
      </c>
      <c r="F138" s="43">
        <v>200</v>
      </c>
      <c r="G138" s="43">
        <v>0</v>
      </c>
      <c r="H138" s="43">
        <v>0</v>
      </c>
      <c r="I138" s="43">
        <v>9.1</v>
      </c>
      <c r="J138" s="43">
        <v>35</v>
      </c>
      <c r="K138" s="44">
        <v>685</v>
      </c>
      <c r="L138" s="51"/>
    </row>
    <row r="139" spans="1:12" ht="15" x14ac:dyDescent="0.25">
      <c r="A139" s="14"/>
      <c r="B139" s="15"/>
      <c r="C139" s="11"/>
      <c r="D139" s="7" t="s">
        <v>30</v>
      </c>
      <c r="E139" s="54" t="s">
        <v>57</v>
      </c>
      <c r="F139" s="43">
        <v>50</v>
      </c>
      <c r="G139" s="43">
        <v>3.8</v>
      </c>
      <c r="H139" s="43">
        <v>0.4</v>
      </c>
      <c r="I139" s="43">
        <v>24.2</v>
      </c>
      <c r="J139" s="43">
        <v>113.3</v>
      </c>
      <c r="K139" s="44"/>
      <c r="L139" s="51"/>
    </row>
    <row r="140" spans="1:12" ht="15" x14ac:dyDescent="0.25">
      <c r="A140" s="14"/>
      <c r="B140" s="15"/>
      <c r="C140" s="11"/>
      <c r="D140" s="6" t="s">
        <v>25</v>
      </c>
      <c r="E140" s="54" t="s">
        <v>55</v>
      </c>
      <c r="F140" s="43">
        <v>15</v>
      </c>
      <c r="G140" s="43">
        <v>3.9</v>
      </c>
      <c r="H140" s="43">
        <v>4.0199999999999996</v>
      </c>
      <c r="I140" s="43"/>
      <c r="J140" s="43">
        <v>54</v>
      </c>
      <c r="K140" s="44"/>
      <c r="L140" s="51"/>
    </row>
    <row r="141" spans="1:12" ht="15" x14ac:dyDescent="0.25">
      <c r="A141" s="14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6"/>
      <c r="B142" s="17"/>
      <c r="C142" s="8"/>
      <c r="D142" s="18" t="s">
        <v>32</v>
      </c>
      <c r="E142" s="9"/>
      <c r="F142" s="19">
        <f>SUM(F136:F141)</f>
        <v>505</v>
      </c>
      <c r="G142" s="19">
        <f>SUM(G136:G141)</f>
        <v>23.74</v>
      </c>
      <c r="H142" s="19">
        <f>SUM(H136:H141)</f>
        <v>17.34</v>
      </c>
      <c r="I142" s="19">
        <f>SUM(I136:I141)</f>
        <v>96.2</v>
      </c>
      <c r="J142" s="19">
        <f>SUM(J136:J141)</f>
        <v>574.63</v>
      </c>
      <c r="K142" s="25"/>
      <c r="L142" s="19"/>
    </row>
    <row r="143" spans="1:12" ht="15" x14ac:dyDescent="0.25">
      <c r="A143" s="13">
        <f>A136</f>
        <v>2</v>
      </c>
      <c r="B143" s="13">
        <f>B136</f>
        <v>8</v>
      </c>
      <c r="C143" s="10" t="s">
        <v>24</v>
      </c>
      <c r="D143" s="7" t="s">
        <v>25</v>
      </c>
      <c r="E143" s="42" t="s">
        <v>41</v>
      </c>
      <c r="F143" s="43">
        <v>50</v>
      </c>
      <c r="G143" s="43">
        <v>0.48</v>
      </c>
      <c r="H143" s="43">
        <v>0.66</v>
      </c>
      <c r="I143" s="43">
        <v>1.98</v>
      </c>
      <c r="J143" s="43">
        <v>10.8</v>
      </c>
      <c r="K143" s="44"/>
      <c r="L143" s="51"/>
    </row>
    <row r="144" spans="1:12" ht="15" x14ac:dyDescent="0.25">
      <c r="A144" s="14"/>
      <c r="B144" s="15"/>
      <c r="C144" s="11"/>
      <c r="D144" s="7" t="s">
        <v>26</v>
      </c>
      <c r="E144" s="54" t="s">
        <v>84</v>
      </c>
      <c r="F144" s="43">
        <v>200</v>
      </c>
      <c r="G144" s="43">
        <v>4.5999999999999996</v>
      </c>
      <c r="H144" s="43">
        <v>7.76</v>
      </c>
      <c r="I144" s="43">
        <v>16.559999999999999</v>
      </c>
      <c r="J144" s="43">
        <v>123.2</v>
      </c>
      <c r="K144" s="44">
        <v>139</v>
      </c>
      <c r="L144" s="51"/>
    </row>
    <row r="145" spans="1:12" ht="15" x14ac:dyDescent="0.25">
      <c r="A145" s="14"/>
      <c r="B145" s="15"/>
      <c r="C145" s="11"/>
      <c r="D145" s="7" t="s">
        <v>27</v>
      </c>
      <c r="E145" s="54" t="s">
        <v>103</v>
      </c>
      <c r="F145" s="43">
        <v>90</v>
      </c>
      <c r="G145" s="43">
        <v>20.48</v>
      </c>
      <c r="H145" s="43">
        <v>15.3</v>
      </c>
      <c r="I145" s="43">
        <v>5.77</v>
      </c>
      <c r="J145" s="43">
        <v>202.5</v>
      </c>
      <c r="K145" s="44">
        <v>437</v>
      </c>
      <c r="L145" s="51"/>
    </row>
    <row r="146" spans="1:12" ht="15" x14ac:dyDescent="0.25">
      <c r="A146" s="14"/>
      <c r="B146" s="15"/>
      <c r="C146" s="11"/>
      <c r="D146" s="7" t="s">
        <v>28</v>
      </c>
      <c r="E146" s="42" t="s">
        <v>47</v>
      </c>
      <c r="F146" s="43">
        <v>180</v>
      </c>
      <c r="G146" s="43">
        <v>3.4</v>
      </c>
      <c r="H146" s="43">
        <v>5.51</v>
      </c>
      <c r="I146" s="43">
        <v>22.32</v>
      </c>
      <c r="J146" s="43">
        <v>150.66</v>
      </c>
      <c r="K146" s="44">
        <v>520</v>
      </c>
      <c r="L146" s="51"/>
    </row>
    <row r="147" spans="1:12" ht="15" x14ac:dyDescent="0.25">
      <c r="A147" s="14"/>
      <c r="B147" s="15"/>
      <c r="C147" s="11"/>
      <c r="D147" s="7" t="s">
        <v>29</v>
      </c>
      <c r="E147" s="54" t="s">
        <v>90</v>
      </c>
      <c r="F147" s="43">
        <v>200</v>
      </c>
      <c r="G147" s="43">
        <v>0.6</v>
      </c>
      <c r="H147" s="43">
        <v>0</v>
      </c>
      <c r="I147" s="43">
        <v>31.6</v>
      </c>
      <c r="J147" s="43">
        <v>129</v>
      </c>
      <c r="K147" s="44">
        <v>648</v>
      </c>
      <c r="L147" s="51"/>
    </row>
    <row r="148" spans="1:12" ht="15" x14ac:dyDescent="0.25">
      <c r="A148" s="14"/>
      <c r="B148" s="15"/>
      <c r="C148" s="11"/>
      <c r="D148" s="7" t="s">
        <v>30</v>
      </c>
      <c r="E148" s="42" t="s">
        <v>39</v>
      </c>
      <c r="F148" s="43">
        <v>30</v>
      </c>
      <c r="G148" s="43">
        <v>3.6</v>
      </c>
      <c r="H148" s="43">
        <v>0.48</v>
      </c>
      <c r="I148" s="43">
        <v>21.6</v>
      </c>
      <c r="J148" s="43">
        <v>68</v>
      </c>
      <c r="K148" s="44"/>
      <c r="L148" s="51"/>
    </row>
    <row r="149" spans="1:12" ht="15" x14ac:dyDescent="0.25">
      <c r="A149" s="14"/>
      <c r="B149" s="15"/>
      <c r="C149" s="11"/>
      <c r="D149" s="7" t="s">
        <v>31</v>
      </c>
      <c r="E149" s="42" t="s">
        <v>40</v>
      </c>
      <c r="F149" s="43">
        <v>20</v>
      </c>
      <c r="G149" s="43">
        <v>0.2</v>
      </c>
      <c r="H149" s="43">
        <v>0.5</v>
      </c>
      <c r="I149" s="43">
        <v>7</v>
      </c>
      <c r="J149" s="43">
        <v>36.200000000000003</v>
      </c>
      <c r="K149" s="44"/>
      <c r="L149" s="51"/>
    </row>
    <row r="150" spans="1:12" ht="15" x14ac:dyDescent="0.25">
      <c r="A150" s="14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6"/>
      <c r="B152" s="17"/>
      <c r="C152" s="8"/>
      <c r="D152" s="18" t="s">
        <v>32</v>
      </c>
      <c r="E152" s="9"/>
      <c r="F152" s="19">
        <f>SUM(F143:F151)</f>
        <v>770</v>
      </c>
      <c r="G152" s="19">
        <f t="shared" ref="G152:J152" si="37">SUM(G143:G151)</f>
        <v>33.360000000000007</v>
      </c>
      <c r="H152" s="19">
        <f t="shared" si="37"/>
        <v>30.209999999999997</v>
      </c>
      <c r="I152" s="19">
        <f t="shared" si="37"/>
        <v>106.82999999999998</v>
      </c>
      <c r="J152" s="19">
        <f t="shared" si="37"/>
        <v>720.36</v>
      </c>
      <c r="K152" s="25"/>
      <c r="L152" s="19"/>
    </row>
    <row r="153" spans="1:12" ht="15.75" thickBot="1" x14ac:dyDescent="0.25">
      <c r="A153" s="33">
        <f>A136</f>
        <v>2</v>
      </c>
      <c r="B153" s="33">
        <f>B136</f>
        <v>8</v>
      </c>
      <c r="C153" s="58" t="s">
        <v>4</v>
      </c>
      <c r="D153" s="59"/>
      <c r="E153" s="31"/>
      <c r="F153" s="32">
        <f>F142+F152</f>
        <v>1275</v>
      </c>
      <c r="G153" s="32">
        <f t="shared" ref="G153" si="38">G142+G152</f>
        <v>57.100000000000009</v>
      </c>
      <c r="H153" s="32">
        <f t="shared" ref="H153" si="39">H142+H152</f>
        <v>47.55</v>
      </c>
      <c r="I153" s="32">
        <f t="shared" ref="I153" si="40">I142+I152</f>
        <v>203.02999999999997</v>
      </c>
      <c r="J153" s="32">
        <f t="shared" ref="J153" si="41">J142+J152</f>
        <v>1294.99</v>
      </c>
      <c r="K153" s="32"/>
      <c r="L153" s="32"/>
    </row>
    <row r="154" spans="1:12" ht="15" x14ac:dyDescent="0.25">
      <c r="A154" s="20">
        <v>2</v>
      </c>
      <c r="B154" s="21">
        <v>9</v>
      </c>
      <c r="C154" s="22" t="s">
        <v>20</v>
      </c>
      <c r="D154" s="5" t="s">
        <v>21</v>
      </c>
      <c r="E154" s="56" t="s">
        <v>94</v>
      </c>
      <c r="F154" s="40">
        <v>150</v>
      </c>
      <c r="G154" s="40">
        <v>29.34</v>
      </c>
      <c r="H154" s="40">
        <v>9.1</v>
      </c>
      <c r="I154" s="40">
        <v>39.6</v>
      </c>
      <c r="J154" s="40">
        <v>342</v>
      </c>
      <c r="K154" s="41">
        <v>366</v>
      </c>
      <c r="L154" s="50"/>
    </row>
    <row r="155" spans="1:12" ht="15" x14ac:dyDescent="0.25">
      <c r="A155" s="23"/>
      <c r="B155" s="15"/>
      <c r="C155" s="11"/>
      <c r="D155" s="6" t="s">
        <v>25</v>
      </c>
      <c r="E155" s="54" t="s">
        <v>55</v>
      </c>
      <c r="F155" s="43">
        <v>10</v>
      </c>
      <c r="G155" s="43">
        <v>3.2</v>
      </c>
      <c r="H155" s="43">
        <v>3.25</v>
      </c>
      <c r="I155" s="43">
        <v>0</v>
      </c>
      <c r="J155" s="43">
        <v>46</v>
      </c>
      <c r="K155" s="44"/>
      <c r="L155" s="51"/>
    </row>
    <row r="156" spans="1:12" ht="15" x14ac:dyDescent="0.25">
      <c r="A156" s="23"/>
      <c r="B156" s="15"/>
      <c r="C156" s="11"/>
      <c r="D156" s="7" t="s">
        <v>22</v>
      </c>
      <c r="E156" s="54" t="s">
        <v>76</v>
      </c>
      <c r="F156" s="43">
        <v>200</v>
      </c>
      <c r="G156" s="43">
        <v>3.8</v>
      </c>
      <c r="H156" s="43">
        <v>8</v>
      </c>
      <c r="I156" s="43">
        <v>26</v>
      </c>
      <c r="J156" s="43">
        <v>150</v>
      </c>
      <c r="K156" s="44">
        <v>693</v>
      </c>
      <c r="L156" s="51"/>
    </row>
    <row r="157" spans="1:12" ht="15" x14ac:dyDescent="0.25">
      <c r="A157" s="23"/>
      <c r="B157" s="15"/>
      <c r="C157" s="11"/>
      <c r="D157" s="7" t="s">
        <v>30</v>
      </c>
      <c r="E157" s="54" t="s">
        <v>57</v>
      </c>
      <c r="F157" s="43">
        <v>50</v>
      </c>
      <c r="G157" s="43">
        <v>3.8</v>
      </c>
      <c r="H157" s="43">
        <v>0.4</v>
      </c>
      <c r="I157" s="43">
        <v>24.2</v>
      </c>
      <c r="J157" s="43">
        <v>113.3</v>
      </c>
      <c r="K157" s="44"/>
      <c r="L157" s="51"/>
    </row>
    <row r="158" spans="1:12" ht="15" x14ac:dyDescent="0.25">
      <c r="A158" s="23"/>
      <c r="B158" s="15"/>
      <c r="C158" s="11"/>
      <c r="D158" s="7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32</v>
      </c>
      <c r="E161" s="9"/>
      <c r="F161" s="19">
        <f>SUM(F154:F160)</f>
        <v>410</v>
      </c>
      <c r="G161" s="19">
        <f t="shared" ref="G161:J161" si="42">SUM(G154:G160)</f>
        <v>40.139999999999993</v>
      </c>
      <c r="H161" s="19">
        <f t="shared" si="42"/>
        <v>20.75</v>
      </c>
      <c r="I161" s="19">
        <f t="shared" si="42"/>
        <v>89.8</v>
      </c>
      <c r="J161" s="19">
        <f t="shared" si="42"/>
        <v>651.29999999999995</v>
      </c>
      <c r="K161" s="25"/>
      <c r="L161" s="19"/>
    </row>
    <row r="162" spans="1:12" ht="15" x14ac:dyDescent="0.25">
      <c r="A162" s="26">
        <f>A154</f>
        <v>2</v>
      </c>
      <c r="B162" s="13">
        <f>B154</f>
        <v>9</v>
      </c>
      <c r="C162" s="10" t="s">
        <v>24</v>
      </c>
      <c r="D162" s="7" t="s">
        <v>25</v>
      </c>
      <c r="E162" s="54" t="s">
        <v>95</v>
      </c>
      <c r="F162" s="43">
        <v>30</v>
      </c>
      <c r="G162" s="43">
        <v>0.48</v>
      </c>
      <c r="H162" s="43">
        <v>0.66</v>
      </c>
      <c r="I162" s="43">
        <v>1.98</v>
      </c>
      <c r="J162" s="43">
        <v>10.8</v>
      </c>
      <c r="K162" s="44"/>
      <c r="L162" s="51"/>
    </row>
    <row r="163" spans="1:12" ht="15" x14ac:dyDescent="0.25">
      <c r="A163" s="23"/>
      <c r="B163" s="15"/>
      <c r="C163" s="11"/>
      <c r="D163" s="7" t="s">
        <v>26</v>
      </c>
      <c r="E163" s="54" t="s">
        <v>69</v>
      </c>
      <c r="F163" s="43">
        <v>200</v>
      </c>
      <c r="G163" s="43">
        <v>2.2200000000000002</v>
      </c>
      <c r="H163" s="43">
        <v>5.78</v>
      </c>
      <c r="I163" s="43">
        <v>11.6</v>
      </c>
      <c r="J163" s="43">
        <v>107.2</v>
      </c>
      <c r="K163" s="44">
        <v>110</v>
      </c>
      <c r="L163" s="51"/>
    </row>
    <row r="164" spans="1:12" ht="15" x14ac:dyDescent="0.25">
      <c r="A164" s="23"/>
      <c r="B164" s="15"/>
      <c r="C164" s="11"/>
      <c r="D164" s="7" t="s">
        <v>27</v>
      </c>
      <c r="E164" s="54" t="s">
        <v>96</v>
      </c>
      <c r="F164" s="43">
        <v>100</v>
      </c>
      <c r="G164" s="43">
        <v>11.3</v>
      </c>
      <c r="H164" s="43">
        <v>9.19</v>
      </c>
      <c r="I164" s="43">
        <v>4.43</v>
      </c>
      <c r="J164" s="43">
        <v>234</v>
      </c>
      <c r="K164" s="44">
        <v>382</v>
      </c>
      <c r="L164" s="51"/>
    </row>
    <row r="165" spans="1:12" ht="15" x14ac:dyDescent="0.25">
      <c r="A165" s="23"/>
      <c r="B165" s="15"/>
      <c r="C165" s="11"/>
      <c r="D165" s="7" t="s">
        <v>28</v>
      </c>
      <c r="E165" s="42" t="s">
        <v>49</v>
      </c>
      <c r="F165" s="43">
        <v>200</v>
      </c>
      <c r="G165" s="43">
        <v>3.73</v>
      </c>
      <c r="H165" s="43">
        <v>4.8</v>
      </c>
      <c r="I165" s="43">
        <v>36.6</v>
      </c>
      <c r="J165" s="43">
        <v>207</v>
      </c>
      <c r="K165" s="44">
        <v>297</v>
      </c>
      <c r="L165" s="51"/>
    </row>
    <row r="166" spans="1:12" ht="15" x14ac:dyDescent="0.25">
      <c r="A166" s="23"/>
      <c r="B166" s="15"/>
      <c r="C166" s="11"/>
      <c r="D166" s="7" t="s">
        <v>29</v>
      </c>
      <c r="E166" s="54" t="s">
        <v>61</v>
      </c>
      <c r="F166" s="43">
        <v>200</v>
      </c>
      <c r="G166" s="43">
        <v>0.6</v>
      </c>
      <c r="H166" s="43"/>
      <c r="I166" s="43">
        <v>31.6</v>
      </c>
      <c r="J166" s="43">
        <v>129</v>
      </c>
      <c r="K166" s="44">
        <v>639</v>
      </c>
      <c r="L166" s="51"/>
    </row>
    <row r="167" spans="1:12" ht="15" x14ac:dyDescent="0.25">
      <c r="A167" s="23"/>
      <c r="B167" s="15"/>
      <c r="C167" s="11"/>
      <c r="D167" s="7" t="s">
        <v>30</v>
      </c>
      <c r="E167" s="42" t="s">
        <v>39</v>
      </c>
      <c r="F167" s="43">
        <v>30</v>
      </c>
      <c r="G167" s="43">
        <v>3.6</v>
      </c>
      <c r="H167" s="43">
        <v>0.48</v>
      </c>
      <c r="I167" s="43">
        <v>21.6</v>
      </c>
      <c r="J167" s="43">
        <v>68</v>
      </c>
      <c r="K167" s="44"/>
      <c r="L167" s="51"/>
    </row>
    <row r="168" spans="1:12" ht="15" x14ac:dyDescent="0.25">
      <c r="A168" s="23"/>
      <c r="B168" s="15"/>
      <c r="C168" s="11"/>
      <c r="D168" s="7" t="s">
        <v>31</v>
      </c>
      <c r="E168" s="42" t="s">
        <v>40</v>
      </c>
      <c r="F168" s="43">
        <v>20</v>
      </c>
      <c r="G168" s="43">
        <v>0.2</v>
      </c>
      <c r="H168" s="43">
        <v>0.5</v>
      </c>
      <c r="I168" s="43">
        <v>7</v>
      </c>
      <c r="J168" s="43">
        <v>36.200000000000003</v>
      </c>
      <c r="K168" s="44"/>
      <c r="L168" s="51"/>
    </row>
    <row r="169" spans="1:12" ht="15" x14ac:dyDescent="0.25">
      <c r="A169" s="23"/>
      <c r="B169" s="15"/>
      <c r="C169" s="11"/>
      <c r="D169" s="55"/>
      <c r="E169" s="54"/>
      <c r="F169" s="43"/>
      <c r="G169" s="43"/>
      <c r="H169" s="43"/>
      <c r="I169" s="43"/>
      <c r="J169" s="43"/>
      <c r="K169" s="44"/>
      <c r="L169" s="51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32</v>
      </c>
      <c r="E171" s="9"/>
      <c r="F171" s="19">
        <f>SUM(F162:F170)</f>
        <v>780</v>
      </c>
      <c r="G171" s="19">
        <f t="shared" ref="G171:J171" si="43">SUM(G162:G170)</f>
        <v>22.130000000000003</v>
      </c>
      <c r="H171" s="19">
        <f t="shared" si="43"/>
        <v>21.41</v>
      </c>
      <c r="I171" s="19">
        <f t="shared" si="43"/>
        <v>114.81</v>
      </c>
      <c r="J171" s="19">
        <f t="shared" si="43"/>
        <v>792.2</v>
      </c>
      <c r="K171" s="25"/>
      <c r="L171" s="19"/>
    </row>
    <row r="172" spans="1:12" ht="15.75" thickBot="1" x14ac:dyDescent="0.25">
      <c r="A172" s="29">
        <f>A154</f>
        <v>2</v>
      </c>
      <c r="B172" s="30">
        <f>B154</f>
        <v>9</v>
      </c>
      <c r="C172" s="58" t="s">
        <v>4</v>
      </c>
      <c r="D172" s="59"/>
      <c r="E172" s="31"/>
      <c r="F172" s="32">
        <f>F161+F171</f>
        <v>1190</v>
      </c>
      <c r="G172" s="32">
        <f t="shared" ref="G172" si="44">G161+G171</f>
        <v>62.269999999999996</v>
      </c>
      <c r="H172" s="32">
        <f t="shared" ref="H172" si="45">H161+H171</f>
        <v>42.16</v>
      </c>
      <c r="I172" s="32">
        <f t="shared" ref="I172" si="46">I161+I171</f>
        <v>204.61</v>
      </c>
      <c r="J172" s="32">
        <f t="shared" ref="J172" si="47">J161+J171</f>
        <v>1443.5</v>
      </c>
      <c r="K172" s="32"/>
      <c r="L172" s="32"/>
    </row>
    <row r="173" spans="1:12" ht="15" x14ac:dyDescent="0.25">
      <c r="A173" s="20">
        <v>1</v>
      </c>
      <c r="B173" s="21">
        <v>10</v>
      </c>
      <c r="C173" s="22" t="s">
        <v>20</v>
      </c>
      <c r="D173" s="57" t="s">
        <v>74</v>
      </c>
      <c r="E173" s="56" t="s">
        <v>75</v>
      </c>
      <c r="F173" s="40">
        <v>200</v>
      </c>
      <c r="G173" s="40">
        <v>11.56</v>
      </c>
      <c r="H173" s="40">
        <v>8.1999999999999993</v>
      </c>
      <c r="I173" s="40">
        <v>44.3</v>
      </c>
      <c r="J173" s="40">
        <v>257</v>
      </c>
      <c r="K173" s="41">
        <v>302</v>
      </c>
      <c r="L173" s="50"/>
    </row>
    <row r="174" spans="1:12" ht="15" x14ac:dyDescent="0.25">
      <c r="A174" s="23"/>
      <c r="B174" s="15"/>
      <c r="C174" s="11"/>
      <c r="D174" s="6" t="s">
        <v>25</v>
      </c>
      <c r="E174" s="54" t="s">
        <v>55</v>
      </c>
      <c r="F174" s="43">
        <v>15</v>
      </c>
      <c r="G174" s="43">
        <v>3.9</v>
      </c>
      <c r="H174" s="43">
        <v>4.0199999999999996</v>
      </c>
      <c r="I174" s="43"/>
      <c r="J174" s="43">
        <v>54</v>
      </c>
      <c r="K174" s="44"/>
      <c r="L174" s="51"/>
    </row>
    <row r="175" spans="1:12" ht="15" x14ac:dyDescent="0.25">
      <c r="A175" s="23"/>
      <c r="B175" s="15"/>
      <c r="C175" s="11"/>
      <c r="D175" s="6" t="s">
        <v>25</v>
      </c>
      <c r="E175" s="54" t="s">
        <v>65</v>
      </c>
      <c r="F175" s="43">
        <v>10</v>
      </c>
      <c r="G175" s="43">
        <v>0.08</v>
      </c>
      <c r="H175" s="43">
        <v>7.25</v>
      </c>
      <c r="I175" s="43">
        <v>0.13</v>
      </c>
      <c r="J175" s="43">
        <v>33</v>
      </c>
      <c r="K175" s="44"/>
      <c r="L175" s="51"/>
    </row>
    <row r="176" spans="1:12" ht="15" x14ac:dyDescent="0.25">
      <c r="A176" s="23"/>
      <c r="B176" s="15"/>
      <c r="C176" s="11"/>
      <c r="D176" s="7" t="s">
        <v>22</v>
      </c>
      <c r="E176" s="54" t="s">
        <v>76</v>
      </c>
      <c r="F176" s="43">
        <v>200</v>
      </c>
      <c r="G176" s="43">
        <v>3.8</v>
      </c>
      <c r="H176" s="43">
        <v>8</v>
      </c>
      <c r="I176" s="43">
        <v>26</v>
      </c>
      <c r="J176" s="43">
        <v>150</v>
      </c>
      <c r="K176" s="44">
        <v>693</v>
      </c>
      <c r="L176" s="51"/>
    </row>
    <row r="177" spans="1:12" ht="15" x14ac:dyDescent="0.25">
      <c r="A177" s="23"/>
      <c r="B177" s="15"/>
      <c r="C177" s="11"/>
      <c r="D177" s="7" t="s">
        <v>30</v>
      </c>
      <c r="E177" s="54" t="s">
        <v>57</v>
      </c>
      <c r="F177" s="43">
        <v>50</v>
      </c>
      <c r="G177" s="43">
        <v>3.8</v>
      </c>
      <c r="H177" s="43">
        <v>0.4</v>
      </c>
      <c r="I177" s="43">
        <v>24.2</v>
      </c>
      <c r="J177" s="43">
        <v>113.3</v>
      </c>
      <c r="K177" s="44"/>
      <c r="L177" s="51"/>
    </row>
    <row r="178" spans="1:12" ht="15" x14ac:dyDescent="0.25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51"/>
    </row>
    <row r="179" spans="1:12" ht="15" x14ac:dyDescent="0.25">
      <c r="A179" s="23"/>
      <c r="B179" s="15"/>
      <c r="C179" s="11"/>
      <c r="D179" s="53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32</v>
      </c>
      <c r="E181" s="9"/>
      <c r="F181" s="19">
        <f>SUM(F173:F180)</f>
        <v>475</v>
      </c>
      <c r="G181" s="19">
        <f t="shared" ref="G181" si="48">SUM(G173:G180)</f>
        <v>23.14</v>
      </c>
      <c r="H181" s="19">
        <f t="shared" ref="H181" si="49">SUM(H173:H180)</f>
        <v>27.869999999999997</v>
      </c>
      <c r="I181" s="19">
        <f t="shared" ref="I181" si="50">SUM(I173:I180)</f>
        <v>94.63000000000001</v>
      </c>
      <c r="J181" s="19">
        <f t="shared" ref="J181" si="51">SUM(J173:J180)</f>
        <v>607.29999999999995</v>
      </c>
      <c r="K181" s="25"/>
      <c r="L181" s="19"/>
    </row>
    <row r="182" spans="1:12" ht="15" x14ac:dyDescent="0.25">
      <c r="A182" s="26">
        <f>A173</f>
        <v>1</v>
      </c>
      <c r="B182" s="13">
        <f>B173</f>
        <v>10</v>
      </c>
      <c r="C182" s="10" t="s">
        <v>24</v>
      </c>
      <c r="D182" s="7" t="s">
        <v>25</v>
      </c>
      <c r="E182" s="54" t="s">
        <v>77</v>
      </c>
      <c r="F182" s="43">
        <v>30</v>
      </c>
      <c r="G182" s="43">
        <v>21</v>
      </c>
      <c r="H182" s="43">
        <v>2</v>
      </c>
      <c r="I182" s="43">
        <v>47</v>
      </c>
      <c r="J182" s="43">
        <v>298</v>
      </c>
      <c r="K182" s="44"/>
      <c r="L182" s="51"/>
    </row>
    <row r="183" spans="1:12" ht="15" x14ac:dyDescent="0.25">
      <c r="A183" s="23"/>
      <c r="B183" s="15"/>
      <c r="C183" s="11"/>
      <c r="D183" s="7" t="s">
        <v>26</v>
      </c>
      <c r="E183" s="54" t="s">
        <v>102</v>
      </c>
      <c r="F183" s="43">
        <v>200</v>
      </c>
      <c r="G183" s="43">
        <v>4.4000000000000004</v>
      </c>
      <c r="H183" s="43">
        <v>4.1399999999999997</v>
      </c>
      <c r="I183" s="43">
        <v>23.2</v>
      </c>
      <c r="J183" s="43">
        <v>167.4</v>
      </c>
      <c r="K183" s="44">
        <v>171</v>
      </c>
      <c r="L183" s="51"/>
    </row>
    <row r="184" spans="1:12" ht="15" x14ac:dyDescent="0.25">
      <c r="A184" s="23"/>
      <c r="B184" s="15"/>
      <c r="C184" s="11"/>
      <c r="D184" s="7" t="s">
        <v>27</v>
      </c>
      <c r="E184" s="54" t="s">
        <v>78</v>
      </c>
      <c r="F184" s="43">
        <v>90</v>
      </c>
      <c r="G184" s="43">
        <v>14.48</v>
      </c>
      <c r="H184" s="43">
        <v>14.22</v>
      </c>
      <c r="I184" s="43">
        <v>3.69</v>
      </c>
      <c r="J184" s="43">
        <v>186.3</v>
      </c>
      <c r="K184" s="44">
        <v>488</v>
      </c>
      <c r="L184" s="51"/>
    </row>
    <row r="185" spans="1:12" ht="15" x14ac:dyDescent="0.25">
      <c r="A185" s="23"/>
      <c r="B185" s="15"/>
      <c r="C185" s="11"/>
      <c r="D185" s="7" t="s">
        <v>28</v>
      </c>
      <c r="E185" s="54" t="s">
        <v>49</v>
      </c>
      <c r="F185" s="43">
        <v>150</v>
      </c>
      <c r="G185" s="43">
        <v>2.85</v>
      </c>
      <c r="H185" s="43">
        <v>4.34</v>
      </c>
      <c r="I185" s="43">
        <v>28.58</v>
      </c>
      <c r="J185" s="43">
        <v>165.75</v>
      </c>
      <c r="K185" s="44">
        <v>512</v>
      </c>
      <c r="L185" s="51"/>
    </row>
    <row r="186" spans="1:12" ht="15" x14ac:dyDescent="0.25">
      <c r="A186" s="23"/>
      <c r="B186" s="15"/>
      <c r="C186" s="11"/>
      <c r="D186" s="7" t="s">
        <v>29</v>
      </c>
      <c r="E186" s="54" t="s">
        <v>79</v>
      </c>
      <c r="F186" s="43">
        <v>200</v>
      </c>
      <c r="G186" s="43">
        <v>0.6</v>
      </c>
      <c r="H186" s="43">
        <v>0</v>
      </c>
      <c r="I186" s="43">
        <v>31.6</v>
      </c>
      <c r="J186" s="43">
        <v>129</v>
      </c>
      <c r="K186" s="44">
        <v>704</v>
      </c>
      <c r="L186" s="51"/>
    </row>
    <row r="187" spans="1:12" ht="15" x14ac:dyDescent="0.25">
      <c r="A187" s="23"/>
      <c r="B187" s="15"/>
      <c r="C187" s="11"/>
      <c r="D187" s="7" t="s">
        <v>30</v>
      </c>
      <c r="E187" s="42" t="s">
        <v>39</v>
      </c>
      <c r="F187" s="43">
        <v>30</v>
      </c>
      <c r="G187" s="43">
        <v>3.6</v>
      </c>
      <c r="H187" s="43">
        <v>0.48</v>
      </c>
      <c r="I187" s="43">
        <v>21.6</v>
      </c>
      <c r="J187" s="43">
        <v>68</v>
      </c>
      <c r="K187" s="44"/>
      <c r="L187" s="51"/>
    </row>
    <row r="188" spans="1:12" ht="15" x14ac:dyDescent="0.25">
      <c r="A188" s="23"/>
      <c r="B188" s="15"/>
      <c r="C188" s="11"/>
      <c r="D188" s="7" t="s">
        <v>31</v>
      </c>
      <c r="E188" s="42" t="s">
        <v>40</v>
      </c>
      <c r="F188" s="43">
        <v>20</v>
      </c>
      <c r="G188" s="43">
        <v>0.2</v>
      </c>
      <c r="H188" s="43">
        <v>0.5</v>
      </c>
      <c r="I188" s="43">
        <v>7</v>
      </c>
      <c r="J188" s="43">
        <v>36.200000000000003</v>
      </c>
      <c r="K188" s="44"/>
      <c r="L188" s="51"/>
    </row>
    <row r="189" spans="1:12" ht="15" x14ac:dyDescent="0.25">
      <c r="A189" s="23"/>
      <c r="B189" s="15"/>
      <c r="C189" s="11"/>
      <c r="D189" s="53" t="s">
        <v>23</v>
      </c>
      <c r="E189" s="54" t="s">
        <v>73</v>
      </c>
      <c r="F189" s="43">
        <v>100</v>
      </c>
      <c r="G189" s="43">
        <v>0.6</v>
      </c>
      <c r="H189" s="43">
        <v>0.6</v>
      </c>
      <c r="I189" s="43">
        <v>15.6</v>
      </c>
      <c r="J189" s="43">
        <v>71</v>
      </c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4"/>
      <c r="B191" s="17"/>
      <c r="C191" s="8"/>
      <c r="D191" s="18" t="s">
        <v>32</v>
      </c>
      <c r="E191" s="9"/>
      <c r="F191" s="19">
        <f>SUM(F182:F190)</f>
        <v>820</v>
      </c>
      <c r="G191" s="19">
        <f t="shared" ref="G191" si="52">SUM(G182:G190)</f>
        <v>47.730000000000004</v>
      </c>
      <c r="H191" s="19">
        <f t="shared" ref="H191" si="53">SUM(H182:H190)</f>
        <v>26.28</v>
      </c>
      <c r="I191" s="19">
        <f t="shared" ref="I191" si="54">SUM(I182:I190)</f>
        <v>178.26999999999998</v>
      </c>
      <c r="J191" s="19">
        <f t="shared" ref="J191" si="55">SUM(J182:J190)</f>
        <v>1121.6500000000001</v>
      </c>
      <c r="K191" s="25"/>
      <c r="L191" s="19"/>
    </row>
    <row r="192" spans="1:12" ht="15.75" customHeight="1" thickBot="1" x14ac:dyDescent="0.25">
      <c r="A192" s="29">
        <f>A173</f>
        <v>1</v>
      </c>
      <c r="B192" s="30">
        <f>B173</f>
        <v>10</v>
      </c>
      <c r="C192" s="58" t="s">
        <v>4</v>
      </c>
      <c r="D192" s="59"/>
      <c r="E192" s="31"/>
      <c r="F192" s="32">
        <f>F181+F191</f>
        <v>1295</v>
      </c>
      <c r="G192" s="32">
        <f t="shared" ref="G192" si="56">G181+G191</f>
        <v>70.87</v>
      </c>
      <c r="H192" s="32">
        <f t="shared" ref="H192" si="57">H181+H191</f>
        <v>54.15</v>
      </c>
      <c r="I192" s="32">
        <f t="shared" ref="I192" si="58">I181+I191</f>
        <v>272.89999999999998</v>
      </c>
      <c r="J192" s="32">
        <f t="shared" ref="J192" si="59">J181+J191</f>
        <v>1728.95</v>
      </c>
      <c r="K192" s="32"/>
      <c r="L192" s="32"/>
    </row>
    <row r="193" spans="1:12" ht="13.5" thickBot="1" x14ac:dyDescent="0.25">
      <c r="A193" s="27"/>
      <c r="B193" s="28"/>
      <c r="C193" s="60" t="s">
        <v>5</v>
      </c>
      <c r="D193" s="60"/>
      <c r="E193" s="60"/>
      <c r="F193" s="34">
        <f>F192+F172+F153+F135+F116+F97+F79+F60+F42+F23</f>
        <v>12265</v>
      </c>
      <c r="G193" s="34">
        <f t="shared" ref="G193:J193" si="60">G192+G172+G153+G135+G116+G97+G79+G60+G42+G23</f>
        <v>544.41999999999996</v>
      </c>
      <c r="H193" s="34">
        <f t="shared" si="60"/>
        <v>552.25</v>
      </c>
      <c r="I193" s="34">
        <f t="shared" si="60"/>
        <v>2056.5099999999998</v>
      </c>
      <c r="J193" s="34">
        <f t="shared" si="60"/>
        <v>14452.23</v>
      </c>
      <c r="K193" s="34">
        <f>K192+K172+K153+K135+K116+K97+K79+K60+K42+K23</f>
        <v>0</v>
      </c>
      <c r="L193" s="34">
        <f t="shared" ref="L193" si="61">L192+L172+L153+L135+L116+L97+L79+L60+L42+L23</f>
        <v>0</v>
      </c>
    </row>
  </sheetData>
  <mergeCells count="14">
    <mergeCell ref="C1:E1"/>
    <mergeCell ref="H1:K1"/>
    <mergeCell ref="H2:K2"/>
    <mergeCell ref="C192:D192"/>
    <mergeCell ref="C23:D23"/>
    <mergeCell ref="C135:D135"/>
    <mergeCell ref="C79:D79"/>
    <mergeCell ref="C42:D42"/>
    <mergeCell ref="C193:E193"/>
    <mergeCell ref="C60:D60"/>
    <mergeCell ref="C116:D116"/>
    <mergeCell ref="C153:D153"/>
    <mergeCell ref="C97:D97"/>
    <mergeCell ref="C172:D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2023-10-12T10:37:47Z</cp:lastPrinted>
  <dcterms:created xsi:type="dcterms:W3CDTF">2022-05-16T14:23:56Z</dcterms:created>
  <dcterms:modified xsi:type="dcterms:W3CDTF">2025-10-17T04:23:12Z</dcterms:modified>
</cp:coreProperties>
</file>